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Mechatronikai technikus\"/>
    </mc:Choice>
  </mc:AlternateContent>
  <xr:revisionPtr revIDLastSave="0" documentId="8_{C6DE100A-F24F-43C2-8E86-E5F030064CDB}" xr6:coauthVersionLast="47" xr6:coauthVersionMax="47" xr10:uidLastSave="{00000000-0000-0000-0000-000000000000}"/>
  <bookViews>
    <workbookView xWindow="3405" yWindow="1455" windowWidth="23250" windowHeight="12720" xr2:uid="{00000000-000D-0000-FFFF-FFFF00000000}"/>
  </bookViews>
  <sheets>
    <sheet name="6.2" sheetId="1" r:id="rId1"/>
    <sheet name="6.3" sheetId="19" r:id="rId2"/>
  </sheets>
  <definedNames>
    <definedName name="_xlnm._FilterDatabase" localSheetId="0" hidden="1">'6.2'!$A$1:$H$410</definedName>
    <definedName name="_xlnm._FilterDatabase" localSheetId="1" hidden="1">'6.3'!$A$1:$H$460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9" l="1"/>
  <c r="H14" i="19"/>
  <c r="H38" i="19"/>
  <c r="H50" i="19"/>
  <c r="H57" i="19"/>
  <c r="H63" i="19"/>
  <c r="H67" i="19"/>
  <c r="H73" i="19"/>
  <c r="H78" i="19"/>
  <c r="H83" i="19"/>
  <c r="H90" i="19"/>
  <c r="H94" i="19"/>
  <c r="H98" i="19"/>
  <c r="H102" i="19"/>
  <c r="H108" i="19"/>
  <c r="H112" i="19"/>
  <c r="H116" i="19"/>
  <c r="H120" i="19"/>
  <c r="F122" i="19"/>
  <c r="H37" i="1" l="1"/>
  <c r="H6" i="1"/>
  <c r="H13" i="1"/>
  <c r="H21" i="1"/>
  <c r="H27" i="1"/>
  <c r="H45" i="1"/>
  <c r="H53" i="1"/>
  <c r="H59" i="1"/>
  <c r="H64" i="1"/>
  <c r="H69" i="1"/>
  <c r="F71" i="1" l="1"/>
</calcChain>
</file>

<file path=xl/sharedStrings.xml><?xml version="1.0" encoding="utf-8"?>
<sst xmlns="http://schemas.openxmlformats.org/spreadsheetml/2006/main" count="367" uniqueCount="247">
  <si>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</si>
  <si>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</si>
  <si>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</si>
  <si>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</si>
  <si>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</si>
  <si>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</si>
  <si>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</si>
  <si>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</si>
  <si>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</si>
  <si>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</si>
  <si>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</si>
  <si>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</si>
  <si>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</si>
  <si>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</si>
  <si>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</si>
  <si>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</si>
  <si>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</si>
  <si>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</si>
  <si>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</si>
  <si>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</si>
  <si>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</si>
  <si>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</si>
  <si>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</si>
  <si>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</si>
  <si>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</si>
  <si>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</si>
  <si>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</si>
  <si>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</si>
  <si>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</si>
  <si>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</si>
  <si>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</si>
  <si>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</si>
  <si>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</si>
  <si>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</si>
  <si>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</si>
  <si>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</si>
  <si>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</si>
  <si>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</si>
  <si>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</si>
  <si>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</si>
  <si>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</si>
  <si>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</si>
  <si>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</si>
  <si>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</si>
  <si>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</si>
  <si>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</si>
  <si>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</si>
  <si>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</si>
  <si>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</si>
  <si>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</si>
  <si>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</si>
  <si>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</si>
  <si>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</si>
  <si>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</si>
  <si>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</si>
  <si>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</si>
  <si>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</si>
  <si>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</si>
  <si>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</si>
  <si>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</si>
  <si>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</si>
  <si>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</si>
  <si>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</si>
  <si>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</si>
  <si>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</si>
  <si>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</si>
  <si>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</si>
  <si>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</si>
  <si>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</si>
  <si>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</si>
  <si>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</si>
  <si>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</si>
  <si>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</si>
  <si>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</si>
  <si>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</si>
  <si>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</si>
  <si>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</si>
  <si>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</si>
  <si>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</si>
  <si>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</si>
  <si>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</si>
  <si>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</si>
  <si>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</si>
  <si>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</si>
  <si>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</si>
  <si>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</si>
  <si>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</si>
  <si>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</si>
  <si>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Elektrotechnika</t>
  </si>
  <si>
    <t>Karbantartási ismeretek</t>
  </si>
  <si>
    <t>Váltakozó áramú hálózatok</t>
  </si>
  <si>
    <t>A szoftvereket rendeltetésszerűen, az adott feladatra használja.</t>
  </si>
  <si>
    <t>A minőségbiztosítási előírásokat, eljárásokat szigorúan követi.</t>
  </si>
  <si>
    <t>Szem előtt tartja a minőségi gyártás szempontjait, törekszik az elérhető legmagasabb minőségre.</t>
  </si>
  <si>
    <t>A minőségi előírások, szabványok, folyamatleírások alapján végzi munkáját.</t>
  </si>
  <si>
    <t>Vészhelyzet esetén önállóan, az eszkalációs szabályokat betartva jár el.</t>
  </si>
  <si>
    <t>Balesetmentesen, a vonatkozó munka-, baleset-, tűz- és környezetvédelmi előírások szerint végzi munkáját.</t>
  </si>
  <si>
    <t>Ismeri a tervszerű karbantartási módszereket, azok dokumentumait és eljárásait.</t>
  </si>
  <si>
    <t>Gépelemek</t>
  </si>
  <si>
    <t>Önállóan, a vonatkozó szabályokat és előírásokat betartva dolgozik.</t>
  </si>
  <si>
    <t>Ismeri a kézi forgácsolás és forrasztás műveleteit és szerszámait.</t>
  </si>
  <si>
    <t>Kézi forgácsoló és képlékenyalakítási alapeljárásokkal, forrasztással pótalkatrészt, segédberendezést, állványt készít.</t>
  </si>
  <si>
    <r>
      <t xml:space="preserve">időkeret: </t>
    </r>
    <r>
      <rPr>
        <sz val="11"/>
        <color theme="1"/>
        <rFont val="Franklin Gothic Book"/>
        <family val="2"/>
        <charset val="238"/>
      </rPr>
      <t>10 óra</t>
    </r>
  </si>
  <si>
    <t>Mechanika</t>
  </si>
  <si>
    <t>Karbantartás</t>
  </si>
  <si>
    <t>Önállóan, a képzési lehetőségeket maximálisan kihasználva megszerzi a legkorszerűbb ismereteket.</t>
  </si>
  <si>
    <t>Hajtástechnika</t>
  </si>
  <si>
    <t>Hajtóművek</t>
  </si>
  <si>
    <t>Többfázisú hálózatok</t>
  </si>
  <si>
    <r>
      <t xml:space="preserve">Kapcsolódó tananyagegységek: 
</t>
    </r>
    <r>
      <rPr>
        <sz val="11"/>
        <color theme="1"/>
        <rFont val="Franklin Gothic Book"/>
        <family val="2"/>
        <charset val="238"/>
      </rPr>
      <t>"A"; "B"; "C"; "D"</t>
    </r>
  </si>
  <si>
    <t>Anyagismeret</t>
  </si>
  <si>
    <t>Pneumatika</t>
  </si>
  <si>
    <t>Informatika az iparban</t>
  </si>
  <si>
    <t>Automatizált gyártás gépei</t>
  </si>
  <si>
    <t>Ipari vezérlések kiépítése</t>
  </si>
  <si>
    <t>Folyamatirányítás</t>
  </si>
  <si>
    <t>Hibavédelem</t>
  </si>
  <si>
    <t>Robottechnika</t>
  </si>
  <si>
    <t>Beavatkozók</t>
  </si>
  <si>
    <t>Szenzorika</t>
  </si>
  <si>
    <t>Villamos gépek alapjai</t>
  </si>
  <si>
    <t>Villamosipari CAD</t>
  </si>
  <si>
    <t>Hajtáselemek</t>
  </si>
  <si>
    <t>Egyenáramú gépek</t>
  </si>
  <si>
    <t>Villamos gépek felépítése</t>
  </si>
  <si>
    <t>Mágneses tér</t>
  </si>
  <si>
    <t>Aktív és passzív hálózatok</t>
  </si>
  <si>
    <t>Villamos erőtér, kondenzátor</t>
  </si>
  <si>
    <t>Hidraulika</t>
  </si>
  <si>
    <t>Modern ipari adatkezelés</t>
  </si>
  <si>
    <t>Integrált vállalatirányítási rendszerek</t>
  </si>
  <si>
    <t>Kapcsolószekrények szerelése</t>
  </si>
  <si>
    <t>Mechatronikai berendezés beüzemelése, javítása 
A tanuló egy hibásan működő PLC vezérlésű elektropneumatikus gyártócellánál behatárolja a felmerülő hibákat és elvégzi a javítást, majd próbaüzemben ellenőrzi a helyes működést az alábbi lépések szerint.
1. Problémafelmérés és előkészítés
A hiba azonosításához a tanuló pontosan leírja a hibajelenséget (mit csinál, mit nem csinál, mikor és milyen gyakran) és kapcsolódó dokumentációt gyűjt (gépkönyv, rajzok, PLC program, korábbi javítási adatok), amelyekre támaszkodik munkája során.
2. Hibakeresés és diagnózis
Ellenőrzéseket végez (vizuálisan és hallásra). Keresi a fizikai sérüléseket, laza csatlakozásokat, szivárgásokat, hallgatja a szokatlan zajokat. Elvégzi a pneumatikus és az elektromos rendszerek ellenőrzését, illetve a PLC diagnosztikát. Szükség esetén elemzi a PLC programot és online módon ellenőrzi a PLC bemeneteit/kimeneteit, illetve a státusz LED-eket. A hiba okának meghatározásához leszűkíti és azonosítja a hiba tényleges forrását (mechanikai, pneumatikus, elektromos, szoftveres).
3. Javítási folyamat elvégzése
A tanuló javítási tervet készít. Meghatározza a szükséges lépéseket és a felhasználandó alkatrészeket. Szakszerűen kicseréli a hibás alkatrészt (alkatrészeket), vagy elvégzi a szükséges javítást.
4. Tesztelés és próbaüzem
A tanuló fokozatosan bekapcsolja a rendszert. Ellenőrizi az egyes javított részegységek működését, majd futtatja a gyártócella teljes működési ciklusát és figyeli a működést. Meggyőződik a biztonsági berendezések (pld. vészleállító) helyes működéséről.
5. Dokumentálás
Az elvégzett munkát az előírásoknak megfelelően dokumentálja a tanuló. 
Részletesen rögzíti a hiba leírását, a hibakeresés lépéseit, a hiba okát, az elvégzett javításokat és a felhasznált alkatrészeket, illetve a tesztelési eredményeket.
A javasolt időkeret nagymértékben függ az érintett eszközöktől, a hibák számától és jellegétől, illetve a berendezés komplexitásától és a helyi viszonyoktól.</t>
  </si>
  <si>
    <t>Mechatronikai berendezés összeszerelése, beüzemelése
A tanuló feladata egy PLC vezérlésű elektropneumatikus gyártócella összeállítása és beüzemelése az alábbi lépések szerint. 
Rendelkezésre állnak egy PLC vezérlésű elektropneumatikus gyártócella mechatronikai elemei összeállítás nélkül.
1. Projekttervezés és előkészítés
Dokumentáció tanulmányozása, amely az összes rajzot (mechanikai, elektromos, pneumatikus) és a PLC program leírását jelenti.
2. Mechanikai összeszerelés
A tanuló a mechanikai almodulokat összeszereli a rajzok alapján, majd a PLC-hez kapcsolódó szenzorokat és aktuátorokat elhelyezi és rögzíti.
3. Pneumatikus rendszer kiépítése
Elvégzi a komponensek szerelését. Megvalósítja a pneumatikus rajz szerinti összeköttetéseket és biztosítja a levegőellátást. A teljes pneumatikus rendszert ellenőrzi és az észlelt hibákat javítja.
4. Elektromos bekötés 
Elvégzi a PLC és I/O modulok bekötését. Behuzalozza a szenzorokat és aktuátorokat a PLC megfelelő pontjaira. Ha van, akkor a kezelőfelület elemeinek bekötését is elvégzi.
5. Szoftver feltöltés és beállítás
A tanuló feltölti a rendelkezésre álló vezérlőprogramot a PLC-re.
6. Beüzemelés és hibakeresés
Bekapcsolja a rendszert és beüzemeli lépésről lépésre, figyelve a PLC állapotjelzőit. 
 7. Próbagyártás
A tanuló nyersanyaggal, vagy próbadarabbal tesztet hajt végre. Működteti a gyártási folyamatot nyersanyaggal, vagy próbadarabbal és közben ellenőrzi a folyamatot és nyersanyag esetén a termékek minőségét.
8. Dokumentálás
Az elvégzett munkát az előírásoknak megfelelően dokumentálja a tanuló. A feladattól függően célszerűen feljegyzést készít az összeszerelés menetéről, problémákról, megoldásokról. Továbbá szükség esetén a bekötési rajzokat aktualizálja és igényszerint a PLC programot megjegyzésekkel látja el. 
A javasolt időkeret nagymértékben függ az érintett eszközöktől, a berendezés komplexitásától és a helyi viszonyoktól.</t>
  </si>
  <si>
    <r>
      <t>A tananyagelemek és a deszkriptorok projektszemléletű kapcsolódása:</t>
    </r>
    <r>
      <rPr>
        <sz val="11"/>
        <color theme="1"/>
        <rFont val="Franklin Gothic Book"/>
        <family val="2"/>
        <charset val="238"/>
      </rPr>
      <t xml:space="preserve"> 
A feladatok végrehajtása során a szakma alapszókincskészletét, alapvető kifejezéseit, megnevezéseit legalább egy idegen nyelven ismeri, amelynek birtokában önállóan képes lesz idegen nyelvű műszaki leírást, gépkönyvet, karbantartási utasítást értelmezni és ez alapján tevékenykedni. További cél, hogy önállóan törekedjen a szakmai idegennyelv tudásának fejlesztésére.</t>
    </r>
  </si>
  <si>
    <t>Lehetőségeit maximálisan kihasználva önállóan törekszik a szakmai idegennyelv tudásának fejlesztésére.</t>
  </si>
  <si>
    <t>Folyamatosan bővíti a meglévő idegen nyelvű szókincskészletét, fejleszti nyelvtudását.</t>
  </si>
  <si>
    <t>A szakma alap-szókincskészletét, alapvető kifejezéseit, megnevezéseit legalább egy idegen nyelven ismeri.</t>
  </si>
  <si>
    <t>Idegen nyelvű műszaki leírást, gépkönyvet, karbantartási utasítást értelmez, és ez alapján tevékenykedik.</t>
  </si>
  <si>
    <t>"D" IPARI FOLYAMATOK (5; 6; 7; 8; 9; 11; 15; 16; 17; 18. SOR)</t>
  </si>
  <si>
    <r>
      <t xml:space="preserve">A tananyagelemek és a deszkriptorok projektszemléletű kapcsolódása: 
</t>
    </r>
    <r>
      <rPr>
        <sz val="11"/>
        <color theme="1"/>
        <rFont val="Franklin Gothic Book"/>
        <family val="2"/>
        <charset val="238"/>
      </rPr>
      <t xml:space="preserve">A képzési lehetőségeket maximálisan kihasználva az önállóan megszerzett legkorszerűbb I4.0-ás területekhez kapcsolódó (cyber fizikai rendszerek, M2M kommunikáció, felhőalapú adattárolás, dolgok internete, adatbányászat, RFID azonosítás, QR kód, Wlan) ismeretek elsajátítása után képes lehet a következő feladatok végrehajtására: a karbantartási, javítási, berendezésépítési feladatait a korszerű digitális karbantartási, diagnosztikai és I4.0-ás eszközöket használva végzi. </t>
    </r>
  </si>
  <si>
    <t>Folyamatosan továbbképzi magát és megismeri az új eszközöket és használatuk módját. Törekszik a környezetre káros hatások csökkentésére.</t>
  </si>
  <si>
    <t>Ismeri a következő I4.0-ás területeket: cyberfizikai rendszerek, M2M kommunikáció, felhőalapú adattárolás, dolgok internete, adatbányászat, RFID azonosítás, QR kód, Wlan. Ismeri a korszerű digitális támogató, szimulációs, diagnosztikai és vizualizációs (virtual reality) rendszereket, digitális alapú karbantartás támogató szoftvert, virtuális szemüveget, okostelefont, tabletet használ.</t>
  </si>
  <si>
    <t>Karbantartási, javítási, berendezésépítési feladatait a korszerű digitális karbantartási, diagnosztikai és I4.0-ás eszközöket használva végzi.</t>
  </si>
  <si>
    <r>
      <t xml:space="preserve">A tananyagelemek és a deszkriptorok projektszemléletű kapcsolódása: 
</t>
    </r>
    <r>
      <rPr>
        <sz val="11"/>
        <color theme="1"/>
        <rFont val="Franklin Gothic Book"/>
        <family val="2"/>
        <charset val="238"/>
      </rPr>
      <t>A feladatok végrehajtása során a korszerű vállalati számítógépes vállalatirányítási rendszerek elemeinek és használati módjuknak ismeretével képes lesz a vállalatirányítási szoftvereket rendeltetésszerűen használni a csere- és tartalékalkatrészek megrendelésére, alkatrészek és szerelési egységek raktári nyilvántartására, karbantartások és javítások tervezésére, lebonyolítására és a határidők követésére.</t>
    </r>
  </si>
  <si>
    <t>Törekszik a legkorszerűbb, aktuális verzió használatának megismerésére.</t>
  </si>
  <si>
    <t>Ismeri a korszerű vállalati számítógépes vállalatirányítási rendszerek elemeit, használatuk módját.</t>
  </si>
  <si>
    <t>Vállalatirányítási szoftvereket használ a csere- és tartalékalkatrészek megrendelésére, alkatrészek és szerelési egységek raktári nyilvántartására, karbantartások és javítások tervezésére, lebonyolítására és a határidők követésére.</t>
  </si>
  <si>
    <r>
      <t xml:space="preserve">A tananyagelemek és a deszkriptorok projektszemléletű kapcsolódása: 
</t>
    </r>
    <r>
      <rPr>
        <sz val="11"/>
        <color theme="1"/>
        <rFont val="Franklin Gothic Book"/>
        <family val="2"/>
        <charset val="238"/>
      </rPr>
      <t>A projektfeladatok végrehajtása során a szükséges szakmai ismeretek birtokában képes lesz pneumatikus, hidraulikus, elektropneumatikus és elektrohidraulikus, illetve PLC-vel vezérelt áramköröket tervezni és szimulációval ellenőrizni, CAD rendszerű szimulációs és tervező szoftverek segítségével. A programokat és tervrajzokat a gyári protokoll előírásokat követve készíti el.</t>
    </r>
  </si>
  <si>
    <t>CAD-rajzolás és modellezés</t>
  </si>
  <si>
    <t>Géprajzi és gépgyártási ismeretek</t>
  </si>
  <si>
    <t>PLC programozás</t>
  </si>
  <si>
    <t>A programokat, tervrajzokat a gyári protokoll előírásokat követve tervezi meg.</t>
  </si>
  <si>
    <t>Igyekszik minél magasabb szintű szoftverismeretre szert tenni, a hatékony és időtakarékos munka érdekében.</t>
  </si>
  <si>
    <t>Legalább egyet ismer a szakmaterületén használt CAD elvű, gépészeti és villamos, szimulációs tervezői rendszerekből.</t>
  </si>
  <si>
    <t>Pneumatikus, hidraulikus elektropneumatikus és elektrohidraulikus, PLC-vel vezérelt áramköröket tervez és szimulációval ellenőriz CAD rendszerű szimulációs és tervező szoftverek segítségével.</t>
  </si>
  <si>
    <r>
      <t xml:space="preserve">A tananyagelemek és a deszkriptorok projektszemléletű kapcsolódása: 
</t>
    </r>
    <r>
      <rPr>
        <sz val="11"/>
        <color theme="1"/>
        <rFont val="Franklin Gothic Book"/>
        <family val="2"/>
        <charset val="238"/>
      </rPr>
      <t>A minőségbiztosítási rendszerek fajtáinak, elemeinek és a munkájára vonatkozó szakmai előírások ismeretének birtokában önállóan képes lesz a minőségi előírások, szabványok, folyamatleírások alapján végezni munkáját, szem előtt tartva a minőségi gyártás szempontjait.</t>
    </r>
  </si>
  <si>
    <t>Gépelemek szerelése</t>
  </si>
  <si>
    <t>Mechatronikai szerelések</t>
  </si>
  <si>
    <t>Ismeri a minőségbiztosítási rendszerek fajtáit és elemeit és a munkájára vonatkozó előírásokat.</t>
  </si>
  <si>
    <t>"C" MECHATRONIKAI GÉPEK ÉS BERENDEZÉSEK ALAPJAI (4; 10; 12; 13; 14. SOR)</t>
  </si>
  <si>
    <r>
      <t xml:space="preserve">A tananyagelemek és a deszkriptorok projektszemléletű kapcsolódása: 
</t>
    </r>
    <r>
      <rPr>
        <sz val="11"/>
        <color theme="1"/>
        <rFont val="Franklin Gothic Book"/>
        <family val="2"/>
        <charset val="238"/>
      </rPr>
      <t xml:space="preserve">A feladat végrehajtása során a szükséges szakmai ismeretek birtokában önállóan képes lesz balesetmentesen, a vonatkozó munka-, baleset-, tűz- és környezetvédelmi előírások szerint végezni a szerelési munkáját.  </t>
    </r>
  </si>
  <si>
    <t>A fenntartható fejlődést is szem előtt tartva szigorúan betartja a vonatkozó előírásokat, baleset, vagy tűz esetén cselekvően részt vesz az életmentésben és tűzvédelemben.</t>
  </si>
  <si>
    <t>Ismeri a szakmaterületére vonatkozó munka-, baleset-, tűz- és környezetvédelmi jogszabályokat, előírásokat, valamint a szakmára és egyéb szerelési, javítási technológiára vonatkozó előírásokat.</t>
  </si>
  <si>
    <r>
      <t xml:space="preserve">A tananyagelemek és a deszkriptorok projektszemléletű kapcsolódása: 
</t>
    </r>
    <r>
      <rPr>
        <sz val="11"/>
        <color theme="1"/>
        <rFont val="Franklin Gothic Book"/>
        <family val="2"/>
        <charset val="238"/>
      </rPr>
      <t xml:space="preserve">A mechatronikai berendezések átállításának és átszerelésének lehetséges módozataihoz kapcsolódó szakmai ismeretek birtokában önállóan képes lesz hozzáilleszteni a mechatronikai rendszereket a megváltozott üzemi körülményekhez. </t>
    </r>
  </si>
  <si>
    <t>Önállóan, az előírt célokat szem előtt tartva dolgozik.</t>
  </si>
  <si>
    <t>A lehető legjobb eredményre vezető módon, gondosan végzi az átállítást.</t>
  </si>
  <si>
    <t>Ismeri a mechatronikai berendezések átállításának és átszerelésének lehetséges módozatait.</t>
  </si>
  <si>
    <t>Hozzáilleszti a mechatronikai rendszereket a megváltozott üzemi körülményekhez.</t>
  </si>
  <si>
    <r>
      <t xml:space="preserve">A tananyagelemek és a deszkriptorok projektszemléletű kapcsolódása: 
</t>
    </r>
    <r>
      <rPr>
        <sz val="11"/>
        <color theme="1"/>
        <rFont val="Franklin Gothic Book"/>
        <family val="2"/>
        <charset val="238"/>
      </rPr>
      <t>Projektszemléletű oktatás során  a szisztematikus hibakeresési módszerek és azok eszközeinek elsajátítása után fel tudja mérni a mechatronikai berendezés általános állapotát szemrevételezéssel, vizsgálatokkal és mérésekkel. A megismert tesztberendezésekkel el tudja végezni a szisztematikus hibabehatárolást, amelynek ismerete a mechatronikai rendszerek üzemeltetése során elengedhetetlen. A hibákat az eddigi ismereteire támaszkodva, önállóan keresi meg és hárítja el.</t>
    </r>
  </si>
  <si>
    <t>Pneumatika, hidraulika</t>
  </si>
  <si>
    <t>A hibákat önállóan, ellenőrző listát és a tapasztalatait felhasználva keresi meg.</t>
  </si>
  <si>
    <t>A lehető leggyorsabban, minden szempontot mérlegelve keresi meg a hibát.</t>
  </si>
  <si>
    <t>Ismeri a szisztematikus hibakeresési módszereket és azok eszközeit.</t>
  </si>
  <si>
    <t>Felméri a mechatronikai berendezés általános állapotát, szemrevételezéssel, vizsgálatokkal és mérésekkel, tesztberendezésekkel szisztematikus hibabehatárolást végez.</t>
  </si>
  <si>
    <r>
      <t xml:space="preserve">A tananyagelemek és a deszkriptorok projektszemléletű kapcsolódása: 
</t>
    </r>
    <r>
      <rPr>
        <sz val="11"/>
        <color theme="1"/>
        <rFont val="Franklin Gothic Book"/>
        <family val="2"/>
        <charset val="238"/>
      </rPr>
      <t xml:space="preserve">Gyakorlatorientált feladatokon keresztül a szükséges szakmai ismeretek birtokában önállóan képes lesz elhárítani az üzemzavarokat alkatrészek vagy alkatrészcsoportok javításával és cseréjével, a lehető legrövidebb idő alatt, szem előtt tartva az állásidők költségvonzatait. </t>
    </r>
  </si>
  <si>
    <t>Az üzemzavarokat alapvetően önállóan, amennyiben szükséges segítséget bevonva szünteti meg.</t>
  </si>
  <si>
    <t>Az üzemzavarokat a lehető legrövidebb idő alatt szünteti meg, szem előtt tartva az állásidők költségvonzatait.</t>
  </si>
  <si>
    <t>Ismeri a mechatronikai berendezések javítására és cseréjére vonatkozó előírásokat, módszereket, biztonságtechnikai eljárásokat és előírásokat.</t>
  </si>
  <si>
    <t>Elhárítja az üzemzavarokat alkatrészek és alkatrészcsoportok javításával és cseréjével.</t>
  </si>
  <si>
    <r>
      <t xml:space="preserve">A tananyagelemek és a deszkriptorok projektszemléletű kapcsolódása:  
</t>
    </r>
    <r>
      <rPr>
        <sz val="11"/>
        <color theme="1"/>
        <rFont val="Franklin Gothic Book"/>
        <family val="2"/>
        <charset val="238"/>
      </rPr>
      <t xml:space="preserve">Projektszemléletű oktatás során  a szükséges szakmai ismeretek (tervszerű karbantartási módszerek, azok dokumentumainak és eljárásainak ismerete) birtokában képes lesz karbantartani a mechatronikai rendszereket a gépellenőrzési és karbantartási tervek szerint, kicserélni a kopó alkatrészeket a megelőző karbantartások keretében a karbantartási tervben meghatározott ütemezésben. </t>
    </r>
  </si>
  <si>
    <t>Hajtástechnikai elemek szerelése és karbantartása</t>
  </si>
  <si>
    <t>A karbantartási tervben meghatározott ütemezésben végzi az előírt cseréket.</t>
  </si>
  <si>
    <t>A rendszer aktuális állapotát megismerve jelzi a következő karbantartáskor szükséges cseréket. A karbantartás és alkatrészcsere során keletkező hulladékot gondosan, megfelelő védőintézkedések mellett, szükség esetén elkülönítetten kezeli.</t>
  </si>
  <si>
    <t>Karbantartja a mechatronikai rendszereket a gépellenőrzési és karbantartási tervek szerint, kicseréli a kopó alkatrészeket a megelőző karbantartások keretében.</t>
  </si>
  <si>
    <r>
      <t xml:space="preserve">A tananyagelemek és a deszkriptorok projektszemléletű kapcsolódása: 
</t>
    </r>
    <r>
      <rPr>
        <sz val="11"/>
        <color theme="1"/>
        <rFont val="Franklin Gothic Book"/>
        <family val="2"/>
        <charset val="238"/>
      </rPr>
      <t>Gyakorlatorientált feladatokon keresztül az alkalmazott szenzorok fajtáinak, tulajdonságainak, szereléseinek és beállításainak ismeretével képes lesz beépíteni és beállítani a szenzorokat. Szigorúan betartja a bekötésre és beállításra vonatkozó előírásokat. A szenzorok felszerelését és beállítását a legnagyobb pontossággal végzi.</t>
    </r>
  </si>
  <si>
    <t>Irányítástechnika alapok</t>
  </si>
  <si>
    <t>Szigorúan betartja a bekötésre és beállításra vonatkozó előírásokat.</t>
  </si>
  <si>
    <t>A szenzorok felszerelését és beállítását lehető legnagyobb pontossággal végzi.</t>
  </si>
  <si>
    <t>Ismeri a szenzorok fajtáit, tulajdonságait, szerelését és beállítását.</t>
  </si>
  <si>
    <t>Beépíti és beállítja a szenzorokat.</t>
  </si>
  <si>
    <r>
      <t xml:space="preserve">A tananyagelemek és a deszkriptorok projektszemléletű kapcsolódása:  
</t>
    </r>
    <r>
      <rPr>
        <sz val="11"/>
        <color theme="1"/>
        <rFont val="Franklin Gothic Book"/>
        <family val="2"/>
        <charset val="238"/>
      </rPr>
      <t>A feladat végrehajtása során a gyártásban és szerelésben használt alakító szerszámok fajtáinak, felépítéseinek, tulajdonságainak, illetve fel- és leszerelési módozatainak ismeretével szerszámokat képes felszerelni gépre, gépsorra és robotra önállóan, a szerelési utasításokat betartva a szükséges pontossággal.</t>
    </r>
  </si>
  <si>
    <t>CNC szerszámgépek, robottechnika</t>
  </si>
  <si>
    <t>A szerszámok cseréjét önállóan, a szerelési utasításokat betartva a szükséges pontossággal végzi.</t>
  </si>
  <si>
    <t>A szerszámok cseréjekor az elvárható legnagyobb gondossággal jár el.</t>
  </si>
  <si>
    <t>Ismeri a gyártásban és szerelésben használt alakító szerszámok fajtáit, felépítését tulajdonságait, fel- és leszerelési módozatait.</t>
  </si>
  <si>
    <t>Gépre, gépsorra, robotra szerszámokat szerel fel.</t>
  </si>
  <si>
    <r>
      <t xml:space="preserve">A tananyagelemek és a deszkriptorok projektszemléletű kapcsolódása: 
</t>
    </r>
    <r>
      <rPr>
        <sz val="11"/>
        <color theme="1"/>
        <rFont val="Franklin Gothic Book"/>
        <family val="2"/>
        <charset val="238"/>
      </rPr>
      <t xml:space="preserve">A manipulátorok és robotok technikai dokumentációi alapján történő üzembehelyezésének, kezelésének, programozásának, karbantartásának módját megismerve, illetve a rájuk vonatkozó biztonságtechnikai előírásokat betartva, képes lesz a manipulátorokat és robotokat üzembe helyezni és üzemeltetni. A biztonságos munkavégzést felelősséggel, programozó mérnök szakmai felügyelete mellett végzi. </t>
    </r>
  </si>
  <si>
    <t>Kollaboratív robotok programozása</t>
  </si>
  <si>
    <t>Felelőséggel, a programozó mérnök szakmai felügyelete mellett a biztonságos munkavégzés feltételeit szem előtt tartva kezeli a manipulátorokat és robotokat.</t>
  </si>
  <si>
    <t>A manipulátorokat és robotokat precízen, a programozó mérnökkel együttműködve üzembe helyezi, kezeli és üzemelteti.</t>
  </si>
  <si>
    <t>Ismeri a manipulátorok és robotok technikai dokumentáció alapján történő üzembe helyezésének, kezelésének, programozásának, karbantartásának módját, a rájuk vonatkozó biztonságtechnikai előírásokat. A strukturált programozás alapjait ismeri, és robotprogramozási szoftvert használ.</t>
  </si>
  <si>
    <t>Manipulátorokat és robotokat üzembe helyez és üzemeltet.</t>
  </si>
  <si>
    <r>
      <t xml:space="preserve">A tananyagelemek és a deszkriptorok projektszemléletű kapcsolódása: 
</t>
    </r>
    <r>
      <rPr>
        <sz val="11"/>
        <color theme="1"/>
        <rFont val="Franklin Gothic Book"/>
        <family val="2"/>
        <charset val="238"/>
      </rPr>
      <t>Egy lehetséges projektfeladat keretében a szükséges PLC programok kezelésének, adott programnyelven programok írásának, tesztelésének ismeretére és a beüzemelésének módszereire támaszkodva programot precízen és hibamentesen telepít, másol, cserél és beüzemel a PLC programozó mérnök utasításai alapján. A szükséges szakmai ismeretek birtokában képes lesz célirányos PLC programokat írni adott nyelven.</t>
    </r>
  </si>
  <si>
    <t>DCS rendszerek</t>
  </si>
  <si>
    <t>PLC alapismeretek</t>
  </si>
  <si>
    <t>A PLC programozó mérnök szakmai felügyelete mellett végzi munkáját.</t>
  </si>
  <si>
    <t>A PLC programot precízen és hibamentesen telepíti, a PLC programozó mérnök utasításai alapján.</t>
  </si>
  <si>
    <t>Ismeri a PLC programok kezelésének, írásának, tesztelésének, beüzemelésének módszereit.</t>
  </si>
  <si>
    <t>PLC programot átmásol, cserél, beüzemel.</t>
  </si>
  <si>
    <r>
      <t xml:space="preserve">A tananyagelemek és a deszkriptorok projektszemléletű kapcsolódása: 
</t>
    </r>
    <r>
      <rPr>
        <sz val="11"/>
        <color theme="1"/>
        <rFont val="Franklin Gothic Book"/>
        <family val="2"/>
        <charset val="238"/>
      </rPr>
      <t xml:space="preserve">A feladat végrehajtása során a szükséges szakmai ismeretek birtokában képes lesz mechatronikai berendezéseket üzembe helyezni és tesztelni önállóan, a műszaki dokumentáció előírásait követve, szem előtt tartva az összes baleset-, környezet-és munkavédelmi előírást. </t>
    </r>
  </si>
  <si>
    <t>Hajtástechnika a mechatronikában</t>
  </si>
  <si>
    <t>Aszinkron gépek</t>
  </si>
  <si>
    <t>A mechatronikai berendezéseket önállóan, a műszaki dokumentáció előírásait követve helyezi üzembe.</t>
  </si>
  <si>
    <t>A mechatronikai berendezéseket a tőle elvárható legnagyobb gondossággal helyezi üzembe, szem előtt tartva az összes baleset-, környezet-és munkavédelmi előírást.</t>
  </si>
  <si>
    <t>Ismeri a zavartalan üzemvitelt biztosító vezérlő, szabályzó,  mérő és állapotfelügyeleti szerelési egységek szerepét és beállítási módjait.</t>
  </si>
  <si>
    <t>Mechatronikai berendezést üzembe helyez, tesztel.</t>
  </si>
  <si>
    <r>
      <t xml:space="preserve">A tananyagelemek és a deszkriptorok projektszemléletű kapcsolódása: 
</t>
    </r>
    <r>
      <rPr>
        <sz val="11"/>
        <color theme="1"/>
        <rFont val="Franklin Gothic Book"/>
        <family val="2"/>
        <charset val="238"/>
      </rPr>
      <t>A tanulók egy önállóan vagy csoportban végzett projekt során a szükséges szakmai ismeretek birtokában mechatronikai berendezéseket építenek, pneumatikus és hidraulikus alapkapcsolásokat állítanak össze, beállítják, hibakeresést végeznek, hibákat elhárítanak. Önállóan a műszaki dokumentáció előírásait követve dolgoznak az elvárható legnagyobb gondossággal, a vonatkozó munka- és balesetvédelmi, illetve környezetvédelmi és tűzvédelmi szabályok betartásával.</t>
    </r>
  </si>
  <si>
    <t>Digitális integrált áramkörök</t>
  </si>
  <si>
    <t>Impulzustechnika</t>
  </si>
  <si>
    <t>Digitális technika</t>
  </si>
  <si>
    <t>Integrált műveleti erősítők</t>
  </si>
  <si>
    <t>Stabilizátorok</t>
  </si>
  <si>
    <t>Erősítő áramkörök</t>
  </si>
  <si>
    <t>Elektronikai tervezés</t>
  </si>
  <si>
    <t>Szűrőáramkörök</t>
  </si>
  <si>
    <t>Félvezető alapismeretek</t>
  </si>
  <si>
    <t>Villamos áramköri alapismeretek</t>
  </si>
  <si>
    <t>Elektronika</t>
  </si>
  <si>
    <t>Mérés</t>
  </si>
  <si>
    <t>A mechatronikai berendezéseket önállóan, a műszaki dokumentáció előírásait követve építi meg.</t>
  </si>
  <si>
    <t>A mechatronikai berendezéseket a tőle elvárható legnagyobb gondossággal szereli össze, szem előtt tartva az összes baleset-, környezet-és munkavédelmi előírást.</t>
  </si>
  <si>
    <t>Ismeri a pneumatikus, hidraulikus, elektromechanikus, villamos elemeket, a kapcsolási és összeépítési módjaikat</t>
  </si>
  <si>
    <t>Mechatronikai berendezést épít.</t>
  </si>
  <si>
    <t>"B" MECHATRONIKAI VILLAMOS ISMERETEK (3. SOR)</t>
  </si>
  <si>
    <r>
      <t xml:space="preserve">A tananyagelemek és a deszkriptorok projektszemléletű kapcsolódása: 
</t>
    </r>
    <r>
      <rPr>
        <sz val="11"/>
        <color theme="1"/>
        <rFont val="Franklin Gothic Book"/>
        <family val="2"/>
        <charset val="238"/>
      </rPr>
      <t xml:space="preserve">Valós feladatokon keresztül a szükséges szakmai ismeretek birtokában képes lesz kézi forgácsoló és képlékenyalakítási alapeljárásokkal, forrasztással pótalkatrészt, segédberendezést, állványt készíteni önállóan, a vonatkozó szabályokat és előírásokat betartva. </t>
    </r>
  </si>
  <si>
    <t>A műszaki dokumentáció alapján igényesen, precízen dolgozik. Ügyel arra, hogy munkakörnyezetének kialakításában érvényesüljenek a fenntarthatóság szempontjai.</t>
  </si>
  <si>
    <t>"A" MECHATRONIKAI GÉPÉSZETI ISMERETEK (1; 2. SOR)</t>
  </si>
  <si>
    <r>
      <t xml:space="preserve">A tananyagelemek és a deszkriptorok projektszemléletű kapcsolódása: 
</t>
    </r>
    <r>
      <rPr>
        <sz val="11"/>
        <color theme="1"/>
        <rFont val="Franklin Gothic Book"/>
        <family val="2"/>
        <charset val="238"/>
      </rPr>
      <t xml:space="preserve">Egy gyakorlati projekt keretében a megfelelő szakmai ismereteket alkalmazva önállóan a mérési utasítások alapján gépipari és villamos alapméréseket végez és mérési jegyzőkönyveket készít. </t>
    </r>
  </si>
  <si>
    <t>Hajtások</t>
  </si>
  <si>
    <t>Gépszerkezettan</t>
  </si>
  <si>
    <t>Műszaki rajz</t>
  </si>
  <si>
    <t>Gépészeti mérés</t>
  </si>
  <si>
    <t>A méréseket önállóan, a mérési utasítások alapján, végzi.</t>
  </si>
  <si>
    <t>A mérési hibákat minimalizálva mér és pontosan készíti el a mérési dokumentációt.</t>
  </si>
  <si>
    <t>Ismeri a geometriai hosszmérések, alak- és helyzeteltérések mérésének módjait. Járatos a villamos alapmérések végzésében. Ismeri a papír alapú és elektronikus mérési dokumentációkészítés módjait.</t>
  </si>
  <si>
    <t>Szerelés közben, végellenőrzéskor gépipari alapméréseket, alak- és helyzetpontossági- és villamos alapméréseket végez. Mérési utasítások alapján mér, mérési jegyzőkönyveket készít.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</si>
</sst>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2">
    <xf numFmtId="0" fontId="0" fillId="0" borderId="0"/>
    <xf numFmtId="0" fontId="6" fillId="7" borderId="0" applyNumberFormat="0" applyBorder="0" applyAlignment="0" applyProtection="0"/>
  </cellStyleXfs>
  <cellXfs count="5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0" borderId="13" xfId="0" applyFont="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A790B-13CC-4F72-97BA-E96BAA628511}">
  <dimension ref="A1:H124"/>
  <sheetViews>
    <sheetView zoomScale="85" zoomScaleNormal="85" workbookViewId="0">
      <pane ySplit="1" topLeftCell="A2" activePane="bottomLeft" state="frozen"/>
      <selection pane="bottomLeft" activeCell="E2" sqref="E2:E10"/>
    </sheetView>
  </sheetViews>
  <sheetFormatPr defaultColWidth="9.140625" defaultRowHeight="15.75" x14ac:dyDescent="0.25"/>
  <cols>
    <col min="1" max="1" width="15.42578125" style="3" customWidth="1"/>
    <col min="2" max="2" width="22.140625" style="4" customWidth="1"/>
    <col min="3" max="3" width="36.28515625" style="3" customWidth="1"/>
    <col min="4" max="4" width="39" style="3" customWidth="1"/>
    <col min="5" max="5" width="41.42578125" style="3" customWidth="1"/>
    <col min="6" max="6" width="60.28515625" style="3" customWidth="1"/>
    <col min="7" max="7" width="24" style="3" customWidth="1"/>
    <col min="8" max="8" width="17" style="3" customWidth="1"/>
    <col min="9" max="9" width="26.140625" style="2" customWidth="1"/>
    <col min="10" max="16384" width="9.140625" style="2"/>
  </cols>
  <sheetData>
    <row r="1" spans="1:8" s="1" customFormat="1" ht="48" thickBot="1" x14ac:dyDescent="0.3">
      <c r="A1" s="8" t="s">
        <v>0</v>
      </c>
      <c r="B1" s="9" t="s">
        <v>1</v>
      </c>
      <c r="C1" s="55" t="s">
        <v>2</v>
      </c>
      <c r="D1" s="10" t="s">
        <v>3</v>
      </c>
      <c r="E1" s="10" t="s">
        <v>4</v>
      </c>
      <c r="F1" s="10" t="s">
        <v>5</v>
      </c>
      <c r="G1" s="11" t="s">
        <v>6</v>
      </c>
      <c r="H1" s="12" t="s">
        <v>7</v>
      </c>
    </row>
    <row r="2" spans="1:8" x14ac:dyDescent="0.25">
      <c r="A2" s="33">
        <v>1</v>
      </c>
      <c r="B2" s="22" t="s">
        <v>237</v>
      </c>
      <c r="C2" s="54" t="s">
        <v>246</v>
      </c>
      <c r="D2" s="54" t="s">
        <v>245</v>
      </c>
      <c r="E2" s="54" t="s">
        <v>244</v>
      </c>
      <c r="F2" s="54" t="s">
        <v>243</v>
      </c>
      <c r="G2" s="25" t="s">
        <v>150</v>
      </c>
      <c r="H2" s="26"/>
    </row>
    <row r="3" spans="1:8" x14ac:dyDescent="0.25">
      <c r="A3" s="34"/>
      <c r="B3" s="23"/>
      <c r="C3" s="53"/>
      <c r="D3" s="53"/>
      <c r="E3" s="53"/>
      <c r="F3" s="53"/>
      <c r="G3" s="13" t="s">
        <v>242</v>
      </c>
      <c r="H3" s="14">
        <v>36</v>
      </c>
    </row>
    <row r="4" spans="1:8" ht="16.5" thickBot="1" x14ac:dyDescent="0.3">
      <c r="A4" s="34"/>
      <c r="B4" s="23"/>
      <c r="C4" s="53"/>
      <c r="D4" s="53"/>
      <c r="E4" s="53"/>
      <c r="F4" s="53"/>
      <c r="G4" s="13" t="s">
        <v>241</v>
      </c>
      <c r="H4" s="14">
        <v>36</v>
      </c>
    </row>
    <row r="5" spans="1:8" x14ac:dyDescent="0.25">
      <c r="A5" s="34"/>
      <c r="B5" s="23"/>
      <c r="C5" s="53"/>
      <c r="D5" s="53"/>
      <c r="E5" s="53"/>
      <c r="F5" s="53"/>
      <c r="G5" s="25" t="s">
        <v>240</v>
      </c>
      <c r="H5" s="26"/>
    </row>
    <row r="6" spans="1:8" x14ac:dyDescent="0.25">
      <c r="A6" s="34"/>
      <c r="B6" s="23"/>
      <c r="C6" s="53"/>
      <c r="D6" s="53"/>
      <c r="E6" s="53"/>
      <c r="F6" s="53"/>
      <c r="G6" s="13" t="s">
        <v>103</v>
      </c>
      <c r="H6" s="14">
        <v>50</v>
      </c>
    </row>
    <row r="7" spans="1:8" x14ac:dyDescent="0.25">
      <c r="A7" s="34"/>
      <c r="B7" s="23"/>
      <c r="C7" s="53"/>
      <c r="D7" s="53"/>
      <c r="E7" s="53"/>
      <c r="F7" s="53"/>
      <c r="G7" s="13" t="s">
        <v>110</v>
      </c>
      <c r="H7" s="14">
        <v>22</v>
      </c>
    </row>
    <row r="8" spans="1:8" x14ac:dyDescent="0.25">
      <c r="A8" s="34"/>
      <c r="B8" s="23"/>
      <c r="C8" s="53"/>
      <c r="D8" s="53"/>
      <c r="E8" s="53"/>
      <c r="F8" s="53"/>
      <c r="G8" s="13" t="s">
        <v>98</v>
      </c>
      <c r="H8" s="14">
        <v>62</v>
      </c>
    </row>
    <row r="9" spans="1:8" x14ac:dyDescent="0.25">
      <c r="A9" s="34"/>
      <c r="B9" s="23"/>
      <c r="C9" s="53"/>
      <c r="D9" s="53"/>
      <c r="E9" s="53"/>
      <c r="F9" s="53"/>
      <c r="G9" s="13" t="s">
        <v>239</v>
      </c>
      <c r="H9" s="14">
        <v>31</v>
      </c>
    </row>
    <row r="10" spans="1:8" ht="90.75" customHeight="1" thickBot="1" x14ac:dyDescent="0.3">
      <c r="A10" s="34"/>
      <c r="B10" s="23"/>
      <c r="C10" s="52"/>
      <c r="D10" s="52"/>
      <c r="E10" s="52"/>
      <c r="F10" s="52"/>
      <c r="G10" s="27" t="s">
        <v>8</v>
      </c>
      <c r="H10" s="29">
        <f>SUM(H3:H4,H6:H9,)</f>
        <v>237</v>
      </c>
    </row>
    <row r="11" spans="1:8" ht="200.1" customHeight="1" thickBot="1" x14ac:dyDescent="0.3">
      <c r="A11" s="35"/>
      <c r="B11" s="24"/>
      <c r="C11" s="31" t="s">
        <v>238</v>
      </c>
      <c r="D11" s="31"/>
      <c r="E11" s="31"/>
      <c r="F11" s="32"/>
      <c r="G11" s="28"/>
      <c r="H11" s="30"/>
    </row>
    <row r="12" spans="1:8" x14ac:dyDescent="0.25">
      <c r="A12" s="33">
        <v>2</v>
      </c>
      <c r="B12" s="22" t="s">
        <v>237</v>
      </c>
      <c r="C12" s="54" t="s">
        <v>101</v>
      </c>
      <c r="D12" s="54" t="s">
        <v>100</v>
      </c>
      <c r="E12" s="54" t="s">
        <v>236</v>
      </c>
      <c r="F12" s="54" t="s">
        <v>99</v>
      </c>
      <c r="G12" s="25" t="s">
        <v>228</v>
      </c>
      <c r="H12" s="26"/>
    </row>
    <row r="13" spans="1:8" x14ac:dyDescent="0.25">
      <c r="A13" s="34"/>
      <c r="B13" s="23"/>
      <c r="C13" s="53"/>
      <c r="D13" s="53"/>
      <c r="E13" s="53"/>
      <c r="F13" s="53"/>
      <c r="G13" s="13" t="s">
        <v>224</v>
      </c>
      <c r="H13" s="14">
        <v>14</v>
      </c>
    </row>
    <row r="14" spans="1:8" ht="237" customHeight="1" thickBot="1" x14ac:dyDescent="0.3">
      <c r="A14" s="34"/>
      <c r="B14" s="23"/>
      <c r="C14" s="52"/>
      <c r="D14" s="52"/>
      <c r="E14" s="52"/>
      <c r="F14" s="52"/>
      <c r="G14" s="27" t="s">
        <v>8</v>
      </c>
      <c r="H14" s="29">
        <f>SUM(H13:H13,)</f>
        <v>14</v>
      </c>
    </row>
    <row r="15" spans="1:8" ht="200.1" customHeight="1" thickBot="1" x14ac:dyDescent="0.3">
      <c r="A15" s="35"/>
      <c r="B15" s="24"/>
      <c r="C15" s="31" t="s">
        <v>235</v>
      </c>
      <c r="D15" s="31"/>
      <c r="E15" s="31"/>
      <c r="F15" s="32"/>
      <c r="G15" s="28"/>
      <c r="H15" s="30"/>
    </row>
    <row r="16" spans="1:8" x14ac:dyDescent="0.25">
      <c r="A16" s="33">
        <v>3</v>
      </c>
      <c r="B16" s="22" t="s">
        <v>234</v>
      </c>
      <c r="C16" s="54" t="s">
        <v>233</v>
      </c>
      <c r="D16" s="54" t="s">
        <v>232</v>
      </c>
      <c r="E16" s="54" t="s">
        <v>231</v>
      </c>
      <c r="F16" s="54" t="s">
        <v>230</v>
      </c>
      <c r="G16" s="25" t="s">
        <v>170</v>
      </c>
      <c r="H16" s="26"/>
    </row>
    <row r="17" spans="1:8" x14ac:dyDescent="0.25">
      <c r="A17" s="34"/>
      <c r="B17" s="23"/>
      <c r="C17" s="53"/>
      <c r="D17" s="53"/>
      <c r="E17" s="53"/>
      <c r="F17" s="53"/>
      <c r="G17" s="13" t="s">
        <v>111</v>
      </c>
      <c r="H17" s="14">
        <v>142</v>
      </c>
    </row>
    <row r="18" spans="1:8" ht="16.5" thickBot="1" x14ac:dyDescent="0.3">
      <c r="A18" s="34"/>
      <c r="B18" s="23"/>
      <c r="C18" s="53"/>
      <c r="D18" s="53"/>
      <c r="E18" s="53"/>
      <c r="F18" s="53"/>
      <c r="G18" s="13" t="s">
        <v>128</v>
      </c>
      <c r="H18" s="14">
        <v>75</v>
      </c>
    </row>
    <row r="19" spans="1:8" x14ac:dyDescent="0.25">
      <c r="A19" s="34"/>
      <c r="B19" s="23"/>
      <c r="C19" s="53"/>
      <c r="D19" s="53"/>
      <c r="E19" s="53"/>
      <c r="F19" s="53"/>
      <c r="G19" s="25" t="s">
        <v>88</v>
      </c>
      <c r="H19" s="26"/>
    </row>
    <row r="20" spans="1:8" ht="31.5" x14ac:dyDescent="0.25">
      <c r="A20" s="34"/>
      <c r="B20" s="23"/>
      <c r="C20" s="53"/>
      <c r="D20" s="53"/>
      <c r="E20" s="53"/>
      <c r="F20" s="53"/>
      <c r="G20" s="13" t="s">
        <v>126</v>
      </c>
      <c r="H20" s="14">
        <v>16</v>
      </c>
    </row>
    <row r="21" spans="1:8" ht="31.5" x14ac:dyDescent="0.25">
      <c r="A21" s="34"/>
      <c r="B21" s="23"/>
      <c r="C21" s="53"/>
      <c r="D21" s="53"/>
      <c r="E21" s="53"/>
      <c r="F21" s="53"/>
      <c r="G21" s="13" t="s">
        <v>127</v>
      </c>
      <c r="H21" s="14">
        <v>8</v>
      </c>
    </row>
    <row r="22" spans="1:8" x14ac:dyDescent="0.25">
      <c r="A22" s="34"/>
      <c r="B22" s="23"/>
      <c r="C22" s="53"/>
      <c r="D22" s="53"/>
      <c r="E22" s="53"/>
      <c r="F22" s="53"/>
      <c r="G22" s="13" t="s">
        <v>125</v>
      </c>
      <c r="H22" s="14">
        <v>10</v>
      </c>
    </row>
    <row r="23" spans="1:8" ht="31.5" x14ac:dyDescent="0.25">
      <c r="A23" s="34"/>
      <c r="B23" s="23"/>
      <c r="C23" s="53"/>
      <c r="D23" s="53"/>
      <c r="E23" s="53"/>
      <c r="F23" s="53"/>
      <c r="G23" s="13" t="s">
        <v>90</v>
      </c>
      <c r="H23" s="14">
        <v>12</v>
      </c>
    </row>
    <row r="24" spans="1:8" x14ac:dyDescent="0.25">
      <c r="A24" s="34"/>
      <c r="B24" s="23"/>
      <c r="C24" s="53"/>
      <c r="D24" s="53"/>
      <c r="E24" s="53"/>
      <c r="F24" s="53"/>
      <c r="G24" s="13" t="s">
        <v>108</v>
      </c>
      <c r="H24" s="14">
        <v>12</v>
      </c>
    </row>
    <row r="25" spans="1:8" x14ac:dyDescent="0.25">
      <c r="A25" s="34"/>
      <c r="B25" s="23"/>
      <c r="C25" s="53"/>
      <c r="D25" s="53"/>
      <c r="E25" s="53"/>
      <c r="F25" s="53"/>
      <c r="G25" s="13" t="s">
        <v>121</v>
      </c>
      <c r="H25" s="14">
        <v>12</v>
      </c>
    </row>
    <row r="26" spans="1:8" ht="16.5" thickBot="1" x14ac:dyDescent="0.3">
      <c r="A26" s="34"/>
      <c r="B26" s="23"/>
      <c r="C26" s="53"/>
      <c r="D26" s="53"/>
      <c r="E26" s="53"/>
      <c r="F26" s="53"/>
      <c r="G26" s="13" t="s">
        <v>229</v>
      </c>
      <c r="H26" s="14">
        <v>30</v>
      </c>
    </row>
    <row r="27" spans="1:8" x14ac:dyDescent="0.25">
      <c r="A27" s="34"/>
      <c r="B27" s="23"/>
      <c r="C27" s="53"/>
      <c r="D27" s="53"/>
      <c r="E27" s="53"/>
      <c r="F27" s="53"/>
      <c r="G27" s="25" t="s">
        <v>228</v>
      </c>
      <c r="H27" s="26"/>
    </row>
    <row r="28" spans="1:8" ht="31.5" x14ac:dyDescent="0.25">
      <c r="A28" s="34"/>
      <c r="B28" s="23"/>
      <c r="C28" s="53"/>
      <c r="D28" s="53"/>
      <c r="E28" s="53"/>
      <c r="F28" s="53"/>
      <c r="G28" s="13" t="s">
        <v>227</v>
      </c>
      <c r="H28" s="14">
        <v>20</v>
      </c>
    </row>
    <row r="29" spans="1:8" ht="31.5" x14ac:dyDescent="0.25">
      <c r="A29" s="34"/>
      <c r="B29" s="23"/>
      <c r="C29" s="53"/>
      <c r="D29" s="53"/>
      <c r="E29" s="53"/>
      <c r="F29" s="53"/>
      <c r="G29" s="13" t="s">
        <v>226</v>
      </c>
      <c r="H29" s="14">
        <v>18</v>
      </c>
    </row>
    <row r="30" spans="1:8" x14ac:dyDescent="0.25">
      <c r="A30" s="34"/>
      <c r="B30" s="23"/>
      <c r="C30" s="53"/>
      <c r="D30" s="53"/>
      <c r="E30" s="53"/>
      <c r="F30" s="53"/>
      <c r="G30" s="13" t="s">
        <v>225</v>
      </c>
      <c r="H30" s="14">
        <v>14</v>
      </c>
    </row>
    <row r="31" spans="1:8" x14ac:dyDescent="0.25">
      <c r="A31" s="34"/>
      <c r="B31" s="23"/>
      <c r="C31" s="53"/>
      <c r="D31" s="53"/>
      <c r="E31" s="53"/>
      <c r="F31" s="53"/>
      <c r="G31" s="13" t="s">
        <v>224</v>
      </c>
      <c r="H31" s="14">
        <v>14</v>
      </c>
    </row>
    <row r="32" spans="1:8" x14ac:dyDescent="0.25">
      <c r="A32" s="34"/>
      <c r="B32" s="23"/>
      <c r="C32" s="53"/>
      <c r="D32" s="53"/>
      <c r="E32" s="53"/>
      <c r="F32" s="53"/>
      <c r="G32" s="13" t="s">
        <v>223</v>
      </c>
      <c r="H32" s="14">
        <v>8</v>
      </c>
    </row>
    <row r="33" spans="1:8" x14ac:dyDescent="0.25">
      <c r="A33" s="34"/>
      <c r="B33" s="23"/>
      <c r="C33" s="53"/>
      <c r="D33" s="53"/>
      <c r="E33" s="53"/>
      <c r="F33" s="53"/>
      <c r="G33" s="13" t="s">
        <v>222</v>
      </c>
      <c r="H33" s="14">
        <v>6</v>
      </c>
    </row>
    <row r="34" spans="1:8" ht="31.5" x14ac:dyDescent="0.25">
      <c r="A34" s="34"/>
      <c r="B34" s="23"/>
      <c r="C34" s="53"/>
      <c r="D34" s="53"/>
      <c r="E34" s="53"/>
      <c r="F34" s="53"/>
      <c r="G34" s="13" t="s">
        <v>221</v>
      </c>
      <c r="H34" s="14">
        <v>6</v>
      </c>
    </row>
    <row r="35" spans="1:8" x14ac:dyDescent="0.25">
      <c r="A35" s="34"/>
      <c r="B35" s="23"/>
      <c r="C35" s="53"/>
      <c r="D35" s="53"/>
      <c r="E35" s="53"/>
      <c r="F35" s="53"/>
      <c r="G35" s="13" t="s">
        <v>220</v>
      </c>
      <c r="H35" s="14">
        <v>18</v>
      </c>
    </row>
    <row r="36" spans="1:8" x14ac:dyDescent="0.25">
      <c r="A36" s="34"/>
      <c r="B36" s="23"/>
      <c r="C36" s="53"/>
      <c r="D36" s="53"/>
      <c r="E36" s="53"/>
      <c r="F36" s="53"/>
      <c r="G36" s="13" t="s">
        <v>219</v>
      </c>
      <c r="H36" s="14">
        <v>10</v>
      </c>
    </row>
    <row r="37" spans="1:8" ht="31.5" x14ac:dyDescent="0.25">
      <c r="A37" s="34"/>
      <c r="B37" s="23"/>
      <c r="C37" s="53"/>
      <c r="D37" s="53"/>
      <c r="E37" s="53"/>
      <c r="F37" s="53"/>
      <c r="G37" s="13" t="s">
        <v>218</v>
      </c>
      <c r="H37" s="14">
        <v>6</v>
      </c>
    </row>
    <row r="38" spans="1:8" ht="16.5" thickBot="1" x14ac:dyDescent="0.3">
      <c r="A38" s="34"/>
      <c r="B38" s="23"/>
      <c r="C38" s="52"/>
      <c r="D38" s="52"/>
      <c r="E38" s="52"/>
      <c r="F38" s="52"/>
      <c r="G38" s="27" t="s">
        <v>8</v>
      </c>
      <c r="H38" s="29">
        <f>SUM(H17:H18,H20:H26,H28:H37)</f>
        <v>437</v>
      </c>
    </row>
    <row r="39" spans="1:8" ht="200.1" customHeight="1" thickBot="1" x14ac:dyDescent="0.3">
      <c r="A39" s="35"/>
      <c r="B39" s="24"/>
      <c r="C39" s="31" t="s">
        <v>217</v>
      </c>
      <c r="D39" s="31"/>
      <c r="E39" s="31"/>
      <c r="F39" s="32"/>
      <c r="G39" s="28"/>
      <c r="H39" s="30"/>
    </row>
    <row r="40" spans="1:8" x14ac:dyDescent="0.25">
      <c r="A40" s="33">
        <v>4</v>
      </c>
      <c r="B40" s="22" t="s">
        <v>160</v>
      </c>
      <c r="C40" s="54" t="s">
        <v>216</v>
      </c>
      <c r="D40" s="54" t="s">
        <v>215</v>
      </c>
      <c r="E40" s="54" t="s">
        <v>214</v>
      </c>
      <c r="F40" s="54" t="s">
        <v>213</v>
      </c>
      <c r="G40" s="25" t="s">
        <v>120</v>
      </c>
      <c r="H40" s="26"/>
    </row>
    <row r="41" spans="1:8" ht="31.5" x14ac:dyDescent="0.25">
      <c r="A41" s="34"/>
      <c r="B41" s="23"/>
      <c r="C41" s="53"/>
      <c r="D41" s="53"/>
      <c r="E41" s="53"/>
      <c r="F41" s="53"/>
      <c r="G41" s="13" t="s">
        <v>124</v>
      </c>
      <c r="H41" s="14">
        <v>12</v>
      </c>
    </row>
    <row r="42" spans="1:8" x14ac:dyDescent="0.25">
      <c r="A42" s="34"/>
      <c r="B42" s="23"/>
      <c r="C42" s="53"/>
      <c r="D42" s="53"/>
      <c r="E42" s="53"/>
      <c r="F42" s="53"/>
      <c r="G42" s="13" t="s">
        <v>123</v>
      </c>
      <c r="H42" s="14">
        <v>12</v>
      </c>
    </row>
    <row r="43" spans="1:8" ht="16.5" thickBot="1" x14ac:dyDescent="0.3">
      <c r="A43" s="34"/>
      <c r="B43" s="23"/>
      <c r="C43" s="53"/>
      <c r="D43" s="53"/>
      <c r="E43" s="53"/>
      <c r="F43" s="53"/>
      <c r="G43" s="13" t="s">
        <v>212</v>
      </c>
      <c r="H43" s="14">
        <v>12</v>
      </c>
    </row>
    <row r="44" spans="1:8" x14ac:dyDescent="0.25">
      <c r="A44" s="34"/>
      <c r="B44" s="23"/>
      <c r="C44" s="53"/>
      <c r="D44" s="53"/>
      <c r="E44" s="53"/>
      <c r="F44" s="53"/>
      <c r="G44" s="25" t="s">
        <v>106</v>
      </c>
      <c r="H44" s="26"/>
    </row>
    <row r="45" spans="1:8" ht="31.5" x14ac:dyDescent="0.25">
      <c r="A45" s="34"/>
      <c r="B45" s="23"/>
      <c r="C45" s="53"/>
      <c r="D45" s="53"/>
      <c r="E45" s="53"/>
      <c r="F45" s="53"/>
      <c r="G45" s="13" t="s">
        <v>211</v>
      </c>
      <c r="H45" s="14">
        <v>10</v>
      </c>
    </row>
    <row r="46" spans="1:8" x14ac:dyDescent="0.25">
      <c r="A46" s="34"/>
      <c r="B46" s="23"/>
      <c r="C46" s="53"/>
      <c r="D46" s="53"/>
      <c r="E46" s="53"/>
      <c r="F46" s="53"/>
      <c r="G46" s="13" t="s">
        <v>107</v>
      </c>
      <c r="H46" s="14">
        <v>16</v>
      </c>
    </row>
    <row r="47" spans="1:8" ht="16.5" thickBot="1" x14ac:dyDescent="0.3">
      <c r="A47" s="34"/>
      <c r="B47" s="23"/>
      <c r="C47" s="53"/>
      <c r="D47" s="53"/>
      <c r="E47" s="53"/>
      <c r="F47" s="53"/>
      <c r="G47" s="13" t="s">
        <v>122</v>
      </c>
      <c r="H47" s="14">
        <v>10</v>
      </c>
    </row>
    <row r="48" spans="1:8" x14ac:dyDescent="0.25">
      <c r="A48" s="34"/>
      <c r="B48" s="23"/>
      <c r="C48" s="53"/>
      <c r="D48" s="53"/>
      <c r="E48" s="53"/>
      <c r="F48" s="53"/>
      <c r="G48" s="25" t="s">
        <v>158</v>
      </c>
      <c r="H48" s="26"/>
    </row>
    <row r="49" spans="1:8" x14ac:dyDescent="0.25">
      <c r="A49" s="34"/>
      <c r="B49" s="23"/>
      <c r="C49" s="53"/>
      <c r="D49" s="53"/>
      <c r="E49" s="53"/>
      <c r="F49" s="53"/>
      <c r="G49" s="13" t="s">
        <v>157</v>
      </c>
      <c r="H49" s="14">
        <v>14</v>
      </c>
    </row>
    <row r="50" spans="1:8" ht="16.5" thickBot="1" x14ac:dyDescent="0.3">
      <c r="A50" s="34"/>
      <c r="B50" s="23"/>
      <c r="C50" s="52"/>
      <c r="D50" s="52"/>
      <c r="E50" s="52"/>
      <c r="F50" s="52"/>
      <c r="G50" s="27" t="s">
        <v>8</v>
      </c>
      <c r="H50" s="29">
        <f>SUM(H41:H43,H45:H47,H49:H49,)</f>
        <v>86</v>
      </c>
    </row>
    <row r="51" spans="1:8" ht="200.1" customHeight="1" thickBot="1" x14ac:dyDescent="0.3">
      <c r="A51" s="35"/>
      <c r="B51" s="24"/>
      <c r="C51" s="31" t="s">
        <v>210</v>
      </c>
      <c r="D51" s="31"/>
      <c r="E51" s="31"/>
      <c r="F51" s="32"/>
      <c r="G51" s="28"/>
      <c r="H51" s="30"/>
    </row>
    <row r="52" spans="1:8" x14ac:dyDescent="0.25">
      <c r="A52" s="33">
        <v>5</v>
      </c>
      <c r="B52" s="22" t="s">
        <v>139</v>
      </c>
      <c r="C52" s="54" t="s">
        <v>209</v>
      </c>
      <c r="D52" s="54" t="s">
        <v>208</v>
      </c>
      <c r="E52" s="54" t="s">
        <v>207</v>
      </c>
      <c r="F52" s="54" t="s">
        <v>206</v>
      </c>
      <c r="G52" s="25" t="s">
        <v>115</v>
      </c>
      <c r="H52" s="26"/>
    </row>
    <row r="53" spans="1:8" x14ac:dyDescent="0.25">
      <c r="A53" s="34"/>
      <c r="B53" s="23"/>
      <c r="C53" s="53"/>
      <c r="D53" s="53"/>
      <c r="E53" s="53"/>
      <c r="F53" s="53"/>
      <c r="G53" s="13" t="s">
        <v>205</v>
      </c>
      <c r="H53" s="14">
        <v>36</v>
      </c>
    </row>
    <row r="54" spans="1:8" x14ac:dyDescent="0.25">
      <c r="A54" s="34"/>
      <c r="B54" s="23"/>
      <c r="C54" s="53"/>
      <c r="D54" s="53"/>
      <c r="E54" s="53"/>
      <c r="F54" s="53"/>
      <c r="G54" s="13" t="s">
        <v>151</v>
      </c>
      <c r="H54" s="14">
        <v>59</v>
      </c>
    </row>
    <row r="55" spans="1:8" x14ac:dyDescent="0.25">
      <c r="A55" s="34"/>
      <c r="B55" s="23"/>
      <c r="C55" s="53"/>
      <c r="D55" s="53"/>
      <c r="E55" s="53"/>
      <c r="F55" s="53"/>
      <c r="G55" s="13" t="s">
        <v>204</v>
      </c>
      <c r="H55" s="14">
        <v>15</v>
      </c>
    </row>
    <row r="56" spans="1:8" ht="31.5" x14ac:dyDescent="0.25">
      <c r="A56" s="34"/>
      <c r="B56" s="23"/>
      <c r="C56" s="53"/>
      <c r="D56" s="53"/>
      <c r="E56" s="53"/>
      <c r="F56" s="53"/>
      <c r="G56" s="13" t="s">
        <v>114</v>
      </c>
      <c r="H56" s="14">
        <v>62</v>
      </c>
    </row>
    <row r="57" spans="1:8" ht="16.5" thickBot="1" x14ac:dyDescent="0.3">
      <c r="A57" s="34"/>
      <c r="B57" s="23"/>
      <c r="C57" s="52"/>
      <c r="D57" s="52"/>
      <c r="E57" s="52"/>
      <c r="F57" s="52"/>
      <c r="G57" s="27" t="s">
        <v>8</v>
      </c>
      <c r="H57" s="29">
        <f>SUM(H53:H56,)</f>
        <v>172</v>
      </c>
    </row>
    <row r="58" spans="1:8" ht="200.1" customHeight="1" thickBot="1" x14ac:dyDescent="0.3">
      <c r="A58" s="35"/>
      <c r="B58" s="24"/>
      <c r="C58" s="31" t="s">
        <v>203</v>
      </c>
      <c r="D58" s="31"/>
      <c r="E58" s="31"/>
      <c r="F58" s="32"/>
      <c r="G58" s="28"/>
      <c r="H58" s="30"/>
    </row>
    <row r="59" spans="1:8" x14ac:dyDescent="0.25">
      <c r="A59" s="33">
        <v>6</v>
      </c>
      <c r="B59" s="22" t="s">
        <v>139</v>
      </c>
      <c r="C59" s="54" t="s">
        <v>202</v>
      </c>
      <c r="D59" s="54" t="s">
        <v>201</v>
      </c>
      <c r="E59" s="54" t="s">
        <v>200</v>
      </c>
      <c r="F59" s="54" t="s">
        <v>199</v>
      </c>
      <c r="G59" s="25" t="s">
        <v>113</v>
      </c>
      <c r="H59" s="26"/>
    </row>
    <row r="60" spans="1:8" ht="31.5" x14ac:dyDescent="0.25">
      <c r="A60" s="34"/>
      <c r="B60" s="23"/>
      <c r="C60" s="53"/>
      <c r="D60" s="53"/>
      <c r="E60" s="53"/>
      <c r="F60" s="53"/>
      <c r="G60" s="13" t="s">
        <v>192</v>
      </c>
      <c r="H60" s="14">
        <v>20</v>
      </c>
    </row>
    <row r="61" spans="1:8" x14ac:dyDescent="0.25">
      <c r="A61" s="34"/>
      <c r="B61" s="23"/>
      <c r="C61" s="53"/>
      <c r="D61" s="53"/>
      <c r="E61" s="53"/>
      <c r="F61" s="53"/>
      <c r="G61" s="13" t="s">
        <v>117</v>
      </c>
      <c r="H61" s="14">
        <v>62</v>
      </c>
    </row>
    <row r="62" spans="1:8" ht="31.5" x14ac:dyDescent="0.25">
      <c r="A62" s="34"/>
      <c r="B62" s="23"/>
      <c r="C62" s="53"/>
      <c r="D62" s="53"/>
      <c r="E62" s="53"/>
      <c r="F62" s="53"/>
      <c r="G62" s="13" t="s">
        <v>198</v>
      </c>
      <c r="H62" s="14">
        <v>31</v>
      </c>
    </row>
    <row r="63" spans="1:8" ht="204.75" customHeight="1" thickBot="1" x14ac:dyDescent="0.3">
      <c r="A63" s="34"/>
      <c r="B63" s="23"/>
      <c r="C63" s="52"/>
      <c r="D63" s="52"/>
      <c r="E63" s="52"/>
      <c r="F63" s="52"/>
      <c r="G63" s="27" t="s">
        <v>8</v>
      </c>
      <c r="H63" s="29">
        <f>SUM(H60:H62,)</f>
        <v>113</v>
      </c>
    </row>
    <row r="64" spans="1:8" ht="200.1" customHeight="1" thickBot="1" x14ac:dyDescent="0.3">
      <c r="A64" s="35"/>
      <c r="B64" s="24"/>
      <c r="C64" s="31" t="s">
        <v>197</v>
      </c>
      <c r="D64" s="31"/>
      <c r="E64" s="31"/>
      <c r="F64" s="32"/>
      <c r="G64" s="28"/>
      <c r="H64" s="30"/>
    </row>
    <row r="65" spans="1:8" x14ac:dyDescent="0.25">
      <c r="A65" s="33">
        <v>7</v>
      </c>
      <c r="B65" s="22" t="s">
        <v>139</v>
      </c>
      <c r="C65" s="54" t="s">
        <v>196</v>
      </c>
      <c r="D65" s="54" t="s">
        <v>195</v>
      </c>
      <c r="E65" s="54" t="s">
        <v>194</v>
      </c>
      <c r="F65" s="54" t="s">
        <v>193</v>
      </c>
      <c r="G65" s="25" t="s">
        <v>113</v>
      </c>
      <c r="H65" s="26"/>
    </row>
    <row r="66" spans="1:8" ht="31.5" x14ac:dyDescent="0.25">
      <c r="A66" s="34"/>
      <c r="B66" s="23"/>
      <c r="C66" s="53"/>
      <c r="D66" s="53"/>
      <c r="E66" s="53"/>
      <c r="F66" s="53"/>
      <c r="G66" s="13" t="s">
        <v>192</v>
      </c>
      <c r="H66" s="14">
        <v>11</v>
      </c>
    </row>
    <row r="67" spans="1:8" ht="153" customHeight="1" thickBot="1" x14ac:dyDescent="0.3">
      <c r="A67" s="34"/>
      <c r="B67" s="23"/>
      <c r="C67" s="52"/>
      <c r="D67" s="52"/>
      <c r="E67" s="52"/>
      <c r="F67" s="52"/>
      <c r="G67" s="27" t="s">
        <v>8</v>
      </c>
      <c r="H67" s="29">
        <f>SUM(H66:H66,)</f>
        <v>11</v>
      </c>
    </row>
    <row r="68" spans="1:8" ht="200.1" customHeight="1" thickBot="1" x14ac:dyDescent="0.3">
      <c r="A68" s="35"/>
      <c r="B68" s="24"/>
      <c r="C68" s="31" t="s">
        <v>191</v>
      </c>
      <c r="D68" s="31"/>
      <c r="E68" s="31"/>
      <c r="F68" s="32"/>
      <c r="G68" s="28"/>
      <c r="H68" s="30"/>
    </row>
    <row r="69" spans="1:8" x14ac:dyDescent="0.25">
      <c r="A69" s="33">
        <v>8</v>
      </c>
      <c r="B69" s="22" t="s">
        <v>139</v>
      </c>
      <c r="C69" s="54" t="s">
        <v>190</v>
      </c>
      <c r="D69" s="54" t="s">
        <v>189</v>
      </c>
      <c r="E69" s="54" t="s">
        <v>188</v>
      </c>
      <c r="F69" s="54" t="s">
        <v>187</v>
      </c>
      <c r="G69" s="25" t="s">
        <v>186</v>
      </c>
      <c r="H69" s="26"/>
    </row>
    <row r="70" spans="1:8" ht="31.5" x14ac:dyDescent="0.25">
      <c r="A70" s="34"/>
      <c r="B70" s="23"/>
      <c r="C70" s="53"/>
      <c r="D70" s="53"/>
      <c r="E70" s="53"/>
      <c r="F70" s="53"/>
      <c r="G70" s="13" t="s">
        <v>186</v>
      </c>
      <c r="H70" s="14">
        <v>18</v>
      </c>
    </row>
    <row r="71" spans="1:8" x14ac:dyDescent="0.25">
      <c r="A71" s="34"/>
      <c r="B71" s="23"/>
      <c r="C71" s="53"/>
      <c r="D71" s="53"/>
      <c r="E71" s="53"/>
      <c r="F71" s="53"/>
      <c r="G71" s="13" t="s">
        <v>119</v>
      </c>
      <c r="H71" s="14">
        <v>18</v>
      </c>
    </row>
    <row r="72" spans="1:8" x14ac:dyDescent="0.25">
      <c r="A72" s="34"/>
      <c r="B72" s="23"/>
      <c r="C72" s="53"/>
      <c r="D72" s="53"/>
      <c r="E72" s="53"/>
      <c r="F72" s="53"/>
      <c r="G72" s="13" t="s">
        <v>118</v>
      </c>
      <c r="H72" s="14">
        <v>18</v>
      </c>
    </row>
    <row r="73" spans="1:8" ht="16.5" thickBot="1" x14ac:dyDescent="0.3">
      <c r="A73" s="34"/>
      <c r="B73" s="23"/>
      <c r="C73" s="52"/>
      <c r="D73" s="52"/>
      <c r="E73" s="52"/>
      <c r="F73" s="52"/>
      <c r="G73" s="27" t="s">
        <v>8</v>
      </c>
      <c r="H73" s="29">
        <f>SUM(H70:H72,)</f>
        <v>54</v>
      </c>
    </row>
    <row r="74" spans="1:8" ht="200.1" customHeight="1" thickBot="1" x14ac:dyDescent="0.3">
      <c r="A74" s="35"/>
      <c r="B74" s="24"/>
      <c r="C74" s="31" t="s">
        <v>185</v>
      </c>
      <c r="D74" s="31"/>
      <c r="E74" s="31"/>
      <c r="F74" s="32"/>
      <c r="G74" s="28"/>
      <c r="H74" s="30"/>
    </row>
    <row r="75" spans="1:8" x14ac:dyDescent="0.25">
      <c r="A75" s="33">
        <v>9</v>
      </c>
      <c r="B75" s="22" t="s">
        <v>139</v>
      </c>
      <c r="C75" s="54" t="s">
        <v>184</v>
      </c>
      <c r="D75" s="54" t="s">
        <v>97</v>
      </c>
      <c r="E75" s="54" t="s">
        <v>183</v>
      </c>
      <c r="F75" s="54" t="s">
        <v>182</v>
      </c>
      <c r="G75" s="25" t="s">
        <v>104</v>
      </c>
      <c r="H75" s="26"/>
    </row>
    <row r="76" spans="1:8" ht="47.25" x14ac:dyDescent="0.25">
      <c r="A76" s="34"/>
      <c r="B76" s="23"/>
      <c r="C76" s="53"/>
      <c r="D76" s="53"/>
      <c r="E76" s="53"/>
      <c r="F76" s="53"/>
      <c r="G76" s="13" t="s">
        <v>181</v>
      </c>
      <c r="H76" s="14">
        <v>31</v>
      </c>
    </row>
    <row r="77" spans="1:8" ht="31.5" x14ac:dyDescent="0.25">
      <c r="A77" s="34"/>
      <c r="B77" s="23"/>
      <c r="C77" s="53"/>
      <c r="D77" s="53"/>
      <c r="E77" s="53"/>
      <c r="F77" s="53"/>
      <c r="G77" s="13" t="s">
        <v>89</v>
      </c>
      <c r="H77" s="14">
        <v>26</v>
      </c>
    </row>
    <row r="78" spans="1:8" ht="154.5" customHeight="1" thickBot="1" x14ac:dyDescent="0.3">
      <c r="A78" s="34"/>
      <c r="B78" s="23"/>
      <c r="C78" s="52"/>
      <c r="D78" s="52"/>
      <c r="E78" s="52"/>
      <c r="F78" s="52"/>
      <c r="G78" s="27" t="s">
        <v>8</v>
      </c>
      <c r="H78" s="29">
        <f>SUM(H76:H77,)</f>
        <v>57</v>
      </c>
    </row>
    <row r="79" spans="1:8" ht="200.1" customHeight="1" thickBot="1" x14ac:dyDescent="0.3">
      <c r="A79" s="35"/>
      <c r="B79" s="24"/>
      <c r="C79" s="31" t="s">
        <v>180</v>
      </c>
      <c r="D79" s="31"/>
      <c r="E79" s="31"/>
      <c r="F79" s="32"/>
      <c r="G79" s="28"/>
      <c r="H79" s="30"/>
    </row>
    <row r="80" spans="1:8" x14ac:dyDescent="0.25">
      <c r="A80" s="33">
        <v>10</v>
      </c>
      <c r="B80" s="22" t="s">
        <v>160</v>
      </c>
      <c r="C80" s="54" t="s">
        <v>179</v>
      </c>
      <c r="D80" s="54" t="s">
        <v>178</v>
      </c>
      <c r="E80" s="54" t="s">
        <v>177</v>
      </c>
      <c r="F80" s="54" t="s">
        <v>176</v>
      </c>
      <c r="G80" s="25" t="s">
        <v>158</v>
      </c>
      <c r="H80" s="26"/>
    </row>
    <row r="81" spans="1:8" x14ac:dyDescent="0.25">
      <c r="A81" s="34"/>
      <c r="B81" s="23"/>
      <c r="C81" s="53"/>
      <c r="D81" s="53"/>
      <c r="E81" s="53"/>
      <c r="F81" s="53"/>
      <c r="G81" s="13" t="s">
        <v>116</v>
      </c>
      <c r="H81" s="14">
        <v>18</v>
      </c>
    </row>
    <row r="82" spans="1:8" ht="31.5" x14ac:dyDescent="0.25">
      <c r="A82" s="34"/>
      <c r="B82" s="23"/>
      <c r="C82" s="53"/>
      <c r="D82" s="53"/>
      <c r="E82" s="53"/>
      <c r="F82" s="53"/>
      <c r="G82" s="13" t="s">
        <v>60</v>
      </c>
      <c r="H82" s="14">
        <v>18</v>
      </c>
    </row>
    <row r="83" spans="1:8" ht="156.75" customHeight="1" thickBot="1" x14ac:dyDescent="0.3">
      <c r="A83" s="34"/>
      <c r="B83" s="23"/>
      <c r="C83" s="52"/>
      <c r="D83" s="52"/>
      <c r="E83" s="52"/>
      <c r="F83" s="52"/>
      <c r="G83" s="27" t="s">
        <v>8</v>
      </c>
      <c r="H83" s="29">
        <f>SUM(H81:H82,)</f>
        <v>36</v>
      </c>
    </row>
    <row r="84" spans="1:8" ht="200.1" customHeight="1" thickBot="1" x14ac:dyDescent="0.3">
      <c r="A84" s="35"/>
      <c r="B84" s="24"/>
      <c r="C84" s="31" t="s">
        <v>175</v>
      </c>
      <c r="D84" s="31"/>
      <c r="E84" s="31"/>
      <c r="F84" s="32"/>
      <c r="G84" s="28"/>
      <c r="H84" s="30"/>
    </row>
    <row r="85" spans="1:8" x14ac:dyDescent="0.25">
      <c r="A85" s="33">
        <v>11</v>
      </c>
      <c r="B85" s="22" t="s">
        <v>139</v>
      </c>
      <c r="C85" s="54" t="s">
        <v>174</v>
      </c>
      <c r="D85" s="54" t="s">
        <v>173</v>
      </c>
      <c r="E85" s="54" t="s">
        <v>172</v>
      </c>
      <c r="F85" s="54" t="s">
        <v>171</v>
      </c>
      <c r="G85" s="25" t="s">
        <v>170</v>
      </c>
      <c r="H85" s="26"/>
    </row>
    <row r="86" spans="1:8" x14ac:dyDescent="0.25">
      <c r="A86" s="34"/>
      <c r="B86" s="23"/>
      <c r="C86" s="53"/>
      <c r="D86" s="53"/>
      <c r="E86" s="53"/>
      <c r="F86" s="53"/>
      <c r="G86" s="13" t="s">
        <v>111</v>
      </c>
      <c r="H86" s="14">
        <v>5</v>
      </c>
    </row>
    <row r="87" spans="1:8" ht="16.5" thickBot="1" x14ac:dyDescent="0.3">
      <c r="A87" s="34"/>
      <c r="B87" s="23"/>
      <c r="C87" s="53"/>
      <c r="D87" s="53"/>
      <c r="E87" s="53"/>
      <c r="F87" s="53"/>
      <c r="G87" s="13" t="s">
        <v>128</v>
      </c>
      <c r="H87" s="14">
        <v>5</v>
      </c>
    </row>
    <row r="88" spans="1:8" x14ac:dyDescent="0.25">
      <c r="A88" s="34"/>
      <c r="B88" s="23"/>
      <c r="C88" s="53"/>
      <c r="D88" s="53"/>
      <c r="E88" s="53"/>
      <c r="F88" s="53"/>
      <c r="G88" s="25" t="s">
        <v>115</v>
      </c>
      <c r="H88" s="26"/>
    </row>
    <row r="89" spans="1:8" x14ac:dyDescent="0.25">
      <c r="A89" s="34"/>
      <c r="B89" s="23"/>
      <c r="C89" s="53"/>
      <c r="D89" s="53"/>
      <c r="E89" s="53"/>
      <c r="F89" s="53"/>
      <c r="G89" s="13" t="s">
        <v>151</v>
      </c>
      <c r="H89" s="14">
        <v>5</v>
      </c>
    </row>
    <row r="90" spans="1:8" ht="108.75" customHeight="1" thickBot="1" x14ac:dyDescent="0.3">
      <c r="A90" s="34"/>
      <c r="B90" s="23"/>
      <c r="C90" s="52"/>
      <c r="D90" s="52"/>
      <c r="E90" s="52"/>
      <c r="F90" s="52"/>
      <c r="G90" s="27" t="s">
        <v>8</v>
      </c>
      <c r="H90" s="29">
        <f>SUM(H86:H87,H89:H89,)</f>
        <v>15</v>
      </c>
    </row>
    <row r="91" spans="1:8" ht="200.1" customHeight="1" thickBot="1" x14ac:dyDescent="0.3">
      <c r="A91" s="35"/>
      <c r="B91" s="24"/>
      <c r="C91" s="31" t="s">
        <v>169</v>
      </c>
      <c r="D91" s="31"/>
      <c r="E91" s="31"/>
      <c r="F91" s="32"/>
      <c r="G91" s="28"/>
      <c r="H91" s="30"/>
    </row>
    <row r="92" spans="1:8" x14ac:dyDescent="0.25">
      <c r="A92" s="33">
        <v>12</v>
      </c>
      <c r="B92" s="22" t="s">
        <v>160</v>
      </c>
      <c r="C92" s="54" t="s">
        <v>168</v>
      </c>
      <c r="D92" s="54" t="s">
        <v>167</v>
      </c>
      <c r="E92" s="54" t="s">
        <v>166</v>
      </c>
      <c r="F92" s="54" t="s">
        <v>165</v>
      </c>
      <c r="G92" s="25" t="s">
        <v>158</v>
      </c>
      <c r="H92" s="26"/>
    </row>
    <row r="93" spans="1:8" x14ac:dyDescent="0.25">
      <c r="A93" s="34"/>
      <c r="B93" s="23"/>
      <c r="C93" s="53"/>
      <c r="D93" s="53"/>
      <c r="E93" s="53"/>
      <c r="F93" s="53"/>
      <c r="G93" s="13" t="s">
        <v>157</v>
      </c>
      <c r="H93" s="14">
        <v>13</v>
      </c>
    </row>
    <row r="94" spans="1:8" ht="150.75" customHeight="1" thickBot="1" x14ac:dyDescent="0.3">
      <c r="A94" s="34"/>
      <c r="B94" s="23"/>
      <c r="C94" s="52"/>
      <c r="D94" s="52"/>
      <c r="E94" s="52"/>
      <c r="F94" s="52"/>
      <c r="G94" s="27" t="s">
        <v>8</v>
      </c>
      <c r="H94" s="29">
        <f>SUM(H93:H93,)</f>
        <v>13</v>
      </c>
    </row>
    <row r="95" spans="1:8" ht="200.1" customHeight="1" thickBot="1" x14ac:dyDescent="0.3">
      <c r="A95" s="35"/>
      <c r="B95" s="24"/>
      <c r="C95" s="31" t="s">
        <v>164</v>
      </c>
      <c r="D95" s="31"/>
      <c r="E95" s="31"/>
      <c r="F95" s="32"/>
      <c r="G95" s="28"/>
      <c r="H95" s="30"/>
    </row>
    <row r="96" spans="1:8" x14ac:dyDescent="0.25">
      <c r="A96" s="33">
        <v>13</v>
      </c>
      <c r="B96" s="22" t="s">
        <v>160</v>
      </c>
      <c r="C96" s="54" t="s">
        <v>96</v>
      </c>
      <c r="D96" s="54" t="s">
        <v>163</v>
      </c>
      <c r="E96" s="54" t="s">
        <v>162</v>
      </c>
      <c r="F96" s="54" t="s">
        <v>95</v>
      </c>
      <c r="G96" s="25" t="s">
        <v>158</v>
      </c>
      <c r="H96" s="26"/>
    </row>
    <row r="97" spans="1:8" ht="31.5" x14ac:dyDescent="0.25">
      <c r="A97" s="34"/>
      <c r="B97" s="23"/>
      <c r="C97" s="53"/>
      <c r="D97" s="53"/>
      <c r="E97" s="53"/>
      <c r="F97" s="53"/>
      <c r="G97" s="13" t="s">
        <v>131</v>
      </c>
      <c r="H97" s="14">
        <v>36</v>
      </c>
    </row>
    <row r="98" spans="1:8" ht="237" customHeight="1" thickBot="1" x14ac:dyDescent="0.3">
      <c r="A98" s="34"/>
      <c r="B98" s="23"/>
      <c r="C98" s="52"/>
      <c r="D98" s="52"/>
      <c r="E98" s="52"/>
      <c r="F98" s="52"/>
      <c r="G98" s="27" t="s">
        <v>8</v>
      </c>
      <c r="H98" s="29">
        <f>SUM(H97:H97,)</f>
        <v>36</v>
      </c>
    </row>
    <row r="99" spans="1:8" ht="200.1" customHeight="1" thickBot="1" x14ac:dyDescent="0.3">
      <c r="A99" s="35"/>
      <c r="B99" s="24"/>
      <c r="C99" s="31" t="s">
        <v>161</v>
      </c>
      <c r="D99" s="31"/>
      <c r="E99" s="31"/>
      <c r="F99" s="32"/>
      <c r="G99" s="28"/>
      <c r="H99" s="30"/>
    </row>
    <row r="100" spans="1:8" x14ac:dyDescent="0.25">
      <c r="A100" s="33">
        <v>14</v>
      </c>
      <c r="B100" s="22" t="s">
        <v>160</v>
      </c>
      <c r="C100" s="54" t="s">
        <v>94</v>
      </c>
      <c r="D100" s="54" t="s">
        <v>159</v>
      </c>
      <c r="E100" s="54" t="s">
        <v>93</v>
      </c>
      <c r="F100" s="54" t="s">
        <v>92</v>
      </c>
      <c r="G100" s="25" t="s">
        <v>158</v>
      </c>
      <c r="H100" s="26"/>
    </row>
    <row r="101" spans="1:8" x14ac:dyDescent="0.25">
      <c r="A101" s="34"/>
      <c r="B101" s="23"/>
      <c r="C101" s="53"/>
      <c r="D101" s="53"/>
      <c r="E101" s="53"/>
      <c r="F101" s="53"/>
      <c r="G101" s="13" t="s">
        <v>157</v>
      </c>
      <c r="H101" s="14">
        <v>27</v>
      </c>
    </row>
    <row r="102" spans="1:8" ht="180" customHeight="1" thickBot="1" x14ac:dyDescent="0.3">
      <c r="A102" s="34"/>
      <c r="B102" s="23"/>
      <c r="C102" s="52"/>
      <c r="D102" s="52"/>
      <c r="E102" s="52"/>
      <c r="F102" s="52"/>
      <c r="G102" s="27" t="s">
        <v>8</v>
      </c>
      <c r="H102" s="29">
        <f>SUM(H101:H101,)</f>
        <v>27</v>
      </c>
    </row>
    <row r="103" spans="1:8" ht="200.1" customHeight="1" thickBot="1" x14ac:dyDescent="0.3">
      <c r="A103" s="35"/>
      <c r="B103" s="24"/>
      <c r="C103" s="31" t="s">
        <v>156</v>
      </c>
      <c r="D103" s="31"/>
      <c r="E103" s="31"/>
      <c r="F103" s="32"/>
      <c r="G103" s="28"/>
      <c r="H103" s="30"/>
    </row>
    <row r="104" spans="1:8" x14ac:dyDescent="0.25">
      <c r="A104" s="33">
        <v>15</v>
      </c>
      <c r="B104" s="22" t="s">
        <v>139</v>
      </c>
      <c r="C104" s="54" t="s">
        <v>155</v>
      </c>
      <c r="D104" s="54" t="s">
        <v>154</v>
      </c>
      <c r="E104" s="54" t="s">
        <v>153</v>
      </c>
      <c r="F104" s="54" t="s">
        <v>152</v>
      </c>
      <c r="G104" s="25" t="s">
        <v>115</v>
      </c>
      <c r="H104" s="26"/>
    </row>
    <row r="105" spans="1:8" ht="16.5" thickBot="1" x14ac:dyDescent="0.3">
      <c r="A105" s="34"/>
      <c r="B105" s="23"/>
      <c r="C105" s="53"/>
      <c r="D105" s="53"/>
      <c r="E105" s="53"/>
      <c r="F105" s="53"/>
      <c r="G105" s="13" t="s">
        <v>151</v>
      </c>
      <c r="H105" s="14">
        <v>45</v>
      </c>
    </row>
    <row r="106" spans="1:8" x14ac:dyDescent="0.25">
      <c r="A106" s="34"/>
      <c r="B106" s="23"/>
      <c r="C106" s="53"/>
      <c r="D106" s="53"/>
      <c r="E106" s="53"/>
      <c r="F106" s="53"/>
      <c r="G106" s="25" t="s">
        <v>150</v>
      </c>
      <c r="H106" s="26"/>
    </row>
    <row r="107" spans="1:8" ht="31.5" x14ac:dyDescent="0.25">
      <c r="A107" s="34"/>
      <c r="B107" s="23"/>
      <c r="C107" s="53"/>
      <c r="D107" s="53"/>
      <c r="E107" s="53"/>
      <c r="F107" s="53"/>
      <c r="G107" s="13" t="s">
        <v>149</v>
      </c>
      <c r="H107" s="14">
        <v>50</v>
      </c>
    </row>
    <row r="108" spans="1:8" ht="219.75" customHeight="1" thickBot="1" x14ac:dyDescent="0.3">
      <c r="A108" s="34"/>
      <c r="B108" s="23"/>
      <c r="C108" s="52"/>
      <c r="D108" s="52"/>
      <c r="E108" s="52"/>
      <c r="F108" s="52"/>
      <c r="G108" s="27" t="s">
        <v>8</v>
      </c>
      <c r="H108" s="29">
        <f>SUM(H105:H105,H107:H107,)</f>
        <v>95</v>
      </c>
    </row>
    <row r="109" spans="1:8" ht="200.1" customHeight="1" thickBot="1" x14ac:dyDescent="0.3">
      <c r="A109" s="35"/>
      <c r="B109" s="24"/>
      <c r="C109" s="31" t="s">
        <v>148</v>
      </c>
      <c r="D109" s="31"/>
      <c r="E109" s="31"/>
      <c r="F109" s="32"/>
      <c r="G109" s="28"/>
      <c r="H109" s="30"/>
    </row>
    <row r="110" spans="1:8" x14ac:dyDescent="0.25">
      <c r="A110" s="33">
        <v>16</v>
      </c>
      <c r="B110" s="22" t="s">
        <v>139</v>
      </c>
      <c r="C110" s="54" t="s">
        <v>147</v>
      </c>
      <c r="D110" s="54" t="s">
        <v>146</v>
      </c>
      <c r="E110" s="54" t="s">
        <v>145</v>
      </c>
      <c r="F110" s="54" t="s">
        <v>91</v>
      </c>
      <c r="G110" s="25" t="s">
        <v>112</v>
      </c>
      <c r="H110" s="26"/>
    </row>
    <row r="111" spans="1:8" ht="47.25" x14ac:dyDescent="0.25">
      <c r="A111" s="34"/>
      <c r="B111" s="23"/>
      <c r="C111" s="53"/>
      <c r="D111" s="53"/>
      <c r="E111" s="53"/>
      <c r="F111" s="53"/>
      <c r="G111" s="13" t="s">
        <v>130</v>
      </c>
      <c r="H111" s="14">
        <v>27</v>
      </c>
    </row>
    <row r="112" spans="1:8" ht="198.75" customHeight="1" thickBot="1" x14ac:dyDescent="0.3">
      <c r="A112" s="34"/>
      <c r="B112" s="23"/>
      <c r="C112" s="52"/>
      <c r="D112" s="52"/>
      <c r="E112" s="52"/>
      <c r="F112" s="52"/>
      <c r="G112" s="27" t="s">
        <v>8</v>
      </c>
      <c r="H112" s="29">
        <f>SUM(H111:H111,)</f>
        <v>27</v>
      </c>
    </row>
    <row r="113" spans="1:8" ht="200.1" customHeight="1" thickBot="1" x14ac:dyDescent="0.3">
      <c r="A113" s="35"/>
      <c r="B113" s="24"/>
      <c r="C113" s="31" t="s">
        <v>144</v>
      </c>
      <c r="D113" s="31"/>
      <c r="E113" s="31"/>
      <c r="F113" s="32"/>
      <c r="G113" s="28"/>
      <c r="H113" s="30"/>
    </row>
    <row r="114" spans="1:8" x14ac:dyDescent="0.25">
      <c r="A114" s="33">
        <v>17</v>
      </c>
      <c r="B114" s="22" t="s">
        <v>139</v>
      </c>
      <c r="C114" s="54" t="s">
        <v>143</v>
      </c>
      <c r="D114" s="54" t="s">
        <v>142</v>
      </c>
      <c r="E114" s="54" t="s">
        <v>141</v>
      </c>
      <c r="F114" s="54" t="s">
        <v>105</v>
      </c>
      <c r="G114" s="25" t="s">
        <v>112</v>
      </c>
      <c r="H114" s="26"/>
    </row>
    <row r="115" spans="1:8" ht="31.5" x14ac:dyDescent="0.25">
      <c r="A115" s="34"/>
      <c r="B115" s="23"/>
      <c r="C115" s="53"/>
      <c r="D115" s="53"/>
      <c r="E115" s="53"/>
      <c r="F115" s="53"/>
      <c r="G115" s="13" t="s">
        <v>129</v>
      </c>
      <c r="H115" s="14">
        <v>27</v>
      </c>
    </row>
    <row r="116" spans="1:8" ht="320.25" customHeight="1" thickBot="1" x14ac:dyDescent="0.3">
      <c r="A116" s="34"/>
      <c r="B116" s="23"/>
      <c r="C116" s="52"/>
      <c r="D116" s="52"/>
      <c r="E116" s="52"/>
      <c r="F116" s="52"/>
      <c r="G116" s="27" t="s">
        <v>8</v>
      </c>
      <c r="H116" s="29">
        <f>SUM(H115:H115,)</f>
        <v>27</v>
      </c>
    </row>
    <row r="117" spans="1:8" ht="200.1" customHeight="1" thickBot="1" x14ac:dyDescent="0.3">
      <c r="A117" s="35"/>
      <c r="B117" s="24"/>
      <c r="C117" s="31" t="s">
        <v>140</v>
      </c>
      <c r="D117" s="31"/>
      <c r="E117" s="31"/>
      <c r="F117" s="32"/>
      <c r="G117" s="28"/>
      <c r="H117" s="30"/>
    </row>
    <row r="118" spans="1:8" x14ac:dyDescent="0.25">
      <c r="A118" s="33">
        <v>18</v>
      </c>
      <c r="B118" s="22" t="s">
        <v>139</v>
      </c>
      <c r="C118" s="54" t="s">
        <v>138</v>
      </c>
      <c r="D118" s="54" t="s">
        <v>137</v>
      </c>
      <c r="E118" s="54" t="s">
        <v>136</v>
      </c>
      <c r="F118" s="54" t="s">
        <v>135</v>
      </c>
      <c r="G118" s="25" t="s">
        <v>104</v>
      </c>
      <c r="H118" s="26"/>
    </row>
    <row r="119" spans="1:8" ht="31.5" x14ac:dyDescent="0.25">
      <c r="A119" s="34"/>
      <c r="B119" s="23"/>
      <c r="C119" s="53"/>
      <c r="D119" s="53"/>
      <c r="E119" s="53"/>
      <c r="F119" s="53"/>
      <c r="G119" s="13" t="s">
        <v>89</v>
      </c>
      <c r="H119" s="14">
        <v>5</v>
      </c>
    </row>
    <row r="120" spans="1:8" ht="152.25" customHeight="1" thickBot="1" x14ac:dyDescent="0.3">
      <c r="A120" s="34"/>
      <c r="B120" s="23"/>
      <c r="C120" s="52"/>
      <c r="D120" s="52"/>
      <c r="E120" s="52"/>
      <c r="F120" s="52"/>
      <c r="G120" s="27" t="s">
        <v>8</v>
      </c>
      <c r="H120" s="29">
        <f>SUM(H119:H119,)</f>
        <v>5</v>
      </c>
    </row>
    <row r="121" spans="1:8" ht="200.1" customHeight="1" thickBot="1" x14ac:dyDescent="0.3">
      <c r="A121" s="35"/>
      <c r="B121" s="24"/>
      <c r="C121" s="31" t="s">
        <v>134</v>
      </c>
      <c r="D121" s="31"/>
      <c r="E121" s="31"/>
      <c r="F121" s="32"/>
      <c r="G121" s="28"/>
      <c r="H121" s="30"/>
    </row>
    <row r="122" spans="1:8" ht="16.5" thickBot="1" x14ac:dyDescent="0.3">
      <c r="A122" s="46" t="s">
        <v>87</v>
      </c>
      <c r="B122" s="47"/>
      <c r="C122" s="47"/>
      <c r="D122" s="47"/>
      <c r="E122" s="48"/>
      <c r="F122" s="49">
        <f>H120+H116+H112+H108+H102+H98+H94+H90+H83+H78+H73+H67+H63+H57+H50+H38+H14+H10</f>
        <v>1462</v>
      </c>
      <c r="G122" s="50"/>
      <c r="H122" s="51"/>
    </row>
    <row r="123" spans="1:8" ht="409.5" customHeight="1" thickBot="1" x14ac:dyDescent="0.3">
      <c r="A123" s="41" t="s">
        <v>9</v>
      </c>
      <c r="B123" s="42"/>
      <c r="C123" s="43" t="s">
        <v>133</v>
      </c>
      <c r="D123" s="44"/>
      <c r="E123" s="44"/>
      <c r="F123" s="45"/>
      <c r="G123" s="15" t="s">
        <v>102</v>
      </c>
      <c r="H123" s="16" t="s">
        <v>109</v>
      </c>
    </row>
    <row r="124" spans="1:8" ht="350.1" customHeight="1" thickBot="1" x14ac:dyDescent="0.3">
      <c r="A124" s="41" t="s">
        <v>9</v>
      </c>
      <c r="B124" s="42"/>
      <c r="C124" s="43" t="s">
        <v>132</v>
      </c>
      <c r="D124" s="44"/>
      <c r="E124" s="44"/>
      <c r="F124" s="45"/>
      <c r="G124" s="15" t="s">
        <v>102</v>
      </c>
      <c r="H124" s="16" t="s">
        <v>109</v>
      </c>
    </row>
  </sheetData>
  <sheetProtection algorithmName="SHA-512" hashValue="mKIOXZpoUTlC96eooZVi4Hl21+XSWmhdHWh2mB2fsM3qIUmdtPAk6CKYumsoPYDR9ce9yNLXd8n9di/O3YkoUA==" saltValue="6eIotiu3ywzBckEkimz46w==" spinCount="100000" sheet="1" formatCells="0" formatColumns="0" formatRows="0" insertColumns="0" insertRows="0" insertHyperlinks="0" autoFilter="0"/>
  <autoFilter ref="A1:H460" xr:uid="{00000000-0009-0000-0000-000000000000}"/>
  <mergeCells count="193">
    <mergeCell ref="D80:D83"/>
    <mergeCell ref="E80:E83"/>
    <mergeCell ref="F80:F83"/>
    <mergeCell ref="C85:C90"/>
    <mergeCell ref="D85:D90"/>
    <mergeCell ref="E85:E90"/>
    <mergeCell ref="F85:F90"/>
    <mergeCell ref="B80:B84"/>
    <mergeCell ref="B85:B91"/>
    <mergeCell ref="B96:B99"/>
    <mergeCell ref="G80:H80"/>
    <mergeCell ref="G83:G84"/>
    <mergeCell ref="H83:H84"/>
    <mergeCell ref="C84:F84"/>
    <mergeCell ref="G85:H85"/>
    <mergeCell ref="G88:H88"/>
    <mergeCell ref="C80:C83"/>
    <mergeCell ref="B75:B79"/>
    <mergeCell ref="G75:H75"/>
    <mergeCell ref="G78:G79"/>
    <mergeCell ref="H78:H79"/>
    <mergeCell ref="C79:F79"/>
    <mergeCell ref="C75:C78"/>
    <mergeCell ref="D75:D78"/>
    <mergeCell ref="E75:E78"/>
    <mergeCell ref="F75:F78"/>
    <mergeCell ref="B69:B74"/>
    <mergeCell ref="G69:H69"/>
    <mergeCell ref="G73:G74"/>
    <mergeCell ref="H73:H74"/>
    <mergeCell ref="C74:F74"/>
    <mergeCell ref="C69:C73"/>
    <mergeCell ref="D69:D73"/>
    <mergeCell ref="E69:E73"/>
    <mergeCell ref="F69:F73"/>
    <mergeCell ref="B65:B68"/>
    <mergeCell ref="G65:H65"/>
    <mergeCell ref="G67:G68"/>
    <mergeCell ref="H67:H68"/>
    <mergeCell ref="C68:F68"/>
    <mergeCell ref="C65:C67"/>
    <mergeCell ref="D65:D67"/>
    <mergeCell ref="E65:E67"/>
    <mergeCell ref="F65:F67"/>
    <mergeCell ref="B59:B64"/>
    <mergeCell ref="G59:H59"/>
    <mergeCell ref="G63:G64"/>
    <mergeCell ref="H63:H64"/>
    <mergeCell ref="C64:F64"/>
    <mergeCell ref="E59:E63"/>
    <mergeCell ref="F59:F63"/>
    <mergeCell ref="C59:C63"/>
    <mergeCell ref="D59:D63"/>
    <mergeCell ref="F40:F50"/>
    <mergeCell ref="B52:B58"/>
    <mergeCell ref="G52:H52"/>
    <mergeCell ref="G57:G58"/>
    <mergeCell ref="H57:H58"/>
    <mergeCell ref="C58:F58"/>
    <mergeCell ref="C52:C57"/>
    <mergeCell ref="D52:D57"/>
    <mergeCell ref="E52:E57"/>
    <mergeCell ref="F52:F57"/>
    <mergeCell ref="B40:B51"/>
    <mergeCell ref="G40:H40"/>
    <mergeCell ref="G44:H44"/>
    <mergeCell ref="G48:H48"/>
    <mergeCell ref="G50:G51"/>
    <mergeCell ref="H50:H51"/>
    <mergeCell ref="C51:F51"/>
    <mergeCell ref="C40:C50"/>
    <mergeCell ref="D40:D50"/>
    <mergeCell ref="E40:E50"/>
    <mergeCell ref="A110:A113"/>
    <mergeCell ref="A114:A117"/>
    <mergeCell ref="A2:A11"/>
    <mergeCell ref="A12:A15"/>
    <mergeCell ref="A16:A39"/>
    <mergeCell ref="A85:A91"/>
    <mergeCell ref="A92:A95"/>
    <mergeCell ref="A40:A51"/>
    <mergeCell ref="A52:A58"/>
    <mergeCell ref="A59:A64"/>
    <mergeCell ref="D2:D10"/>
    <mergeCell ref="E2:E10"/>
    <mergeCell ref="F2:F10"/>
    <mergeCell ref="A96:A99"/>
    <mergeCell ref="A100:A103"/>
    <mergeCell ref="A104:A109"/>
    <mergeCell ref="A65:A68"/>
    <mergeCell ref="A69:A74"/>
    <mergeCell ref="A75:A79"/>
    <mergeCell ref="A80:A84"/>
    <mergeCell ref="D12:D14"/>
    <mergeCell ref="E12:E14"/>
    <mergeCell ref="F12:F14"/>
    <mergeCell ref="B2:B11"/>
    <mergeCell ref="G2:H2"/>
    <mergeCell ref="G5:H5"/>
    <mergeCell ref="G10:G11"/>
    <mergeCell ref="H10:H11"/>
    <mergeCell ref="C11:F11"/>
    <mergeCell ref="C2:C10"/>
    <mergeCell ref="C16:C38"/>
    <mergeCell ref="D16:D38"/>
    <mergeCell ref="E16:E38"/>
    <mergeCell ref="F16:F38"/>
    <mergeCell ref="B12:B15"/>
    <mergeCell ref="G12:H12"/>
    <mergeCell ref="G14:G15"/>
    <mergeCell ref="H14:H15"/>
    <mergeCell ref="C15:F15"/>
    <mergeCell ref="C12:C14"/>
    <mergeCell ref="D100:D102"/>
    <mergeCell ref="E100:E102"/>
    <mergeCell ref="F100:F102"/>
    <mergeCell ref="B16:B39"/>
    <mergeCell ref="G16:H16"/>
    <mergeCell ref="G19:H19"/>
    <mergeCell ref="G27:H27"/>
    <mergeCell ref="G38:G39"/>
    <mergeCell ref="H38:H39"/>
    <mergeCell ref="C39:F39"/>
    <mergeCell ref="B92:B95"/>
    <mergeCell ref="G92:H92"/>
    <mergeCell ref="G94:G95"/>
    <mergeCell ref="H94:H95"/>
    <mergeCell ref="C95:F95"/>
    <mergeCell ref="C96:C98"/>
    <mergeCell ref="D96:D98"/>
    <mergeCell ref="E96:E98"/>
    <mergeCell ref="F96:F98"/>
    <mergeCell ref="C92:C94"/>
    <mergeCell ref="G96:H96"/>
    <mergeCell ref="G98:G99"/>
    <mergeCell ref="H98:H99"/>
    <mergeCell ref="G90:G91"/>
    <mergeCell ref="H90:H91"/>
    <mergeCell ref="C91:F91"/>
    <mergeCell ref="D92:D94"/>
    <mergeCell ref="E92:E94"/>
    <mergeCell ref="F92:F94"/>
    <mergeCell ref="C99:F99"/>
    <mergeCell ref="F114:F116"/>
    <mergeCell ref="C118:C120"/>
    <mergeCell ref="D118:D120"/>
    <mergeCell ref="E118:E120"/>
    <mergeCell ref="B100:B103"/>
    <mergeCell ref="G100:H100"/>
    <mergeCell ref="G102:G103"/>
    <mergeCell ref="H102:H103"/>
    <mergeCell ref="C103:F103"/>
    <mergeCell ref="C100:C102"/>
    <mergeCell ref="B104:B109"/>
    <mergeCell ref="G104:H104"/>
    <mergeCell ref="G106:H106"/>
    <mergeCell ref="G108:G109"/>
    <mergeCell ref="H108:H109"/>
    <mergeCell ref="C109:F109"/>
    <mergeCell ref="C104:C108"/>
    <mergeCell ref="D104:D108"/>
    <mergeCell ref="E104:E108"/>
    <mergeCell ref="F104:F108"/>
    <mergeCell ref="C110:C112"/>
    <mergeCell ref="D110:D112"/>
    <mergeCell ref="E110:E112"/>
    <mergeCell ref="F110:F112"/>
    <mergeCell ref="G120:G121"/>
    <mergeCell ref="H120:H121"/>
    <mergeCell ref="C121:F121"/>
    <mergeCell ref="G112:G113"/>
    <mergeCell ref="F118:F120"/>
    <mergeCell ref="C114:C116"/>
    <mergeCell ref="F122:H122"/>
    <mergeCell ref="A123:B123"/>
    <mergeCell ref="C123:F123"/>
    <mergeCell ref="H116:H117"/>
    <mergeCell ref="C117:F117"/>
    <mergeCell ref="G118:H118"/>
    <mergeCell ref="A118:A121"/>
    <mergeCell ref="B118:B121"/>
    <mergeCell ref="D114:D116"/>
    <mergeCell ref="E114:E116"/>
    <mergeCell ref="A124:B124"/>
    <mergeCell ref="C124:F124"/>
    <mergeCell ref="B110:B113"/>
    <mergeCell ref="G110:H110"/>
    <mergeCell ref="G116:G117"/>
    <mergeCell ref="H112:H113"/>
    <mergeCell ref="C113:F113"/>
    <mergeCell ref="B114:B117"/>
    <mergeCell ref="G114:H114"/>
    <mergeCell ref="A122:E1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2025-08-12T12:46:15Z</dcterms:modified>
</cp:coreProperties>
</file>